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GStaff\CLeung\Private\EDRIVE-REDO\Caroline_local\DataServices\Socio_Economic_Data\Pop Projections\ADOA\2010-2055\Sub-County 2010-2055\"/>
    </mc:Choice>
  </mc:AlternateContent>
  <xr:revisionPtr revIDLastSave="0" documentId="13_ncr:1_{8F923BEF-E509-4DCC-9064-A0650A6A32D1}" xr6:coauthVersionLast="43" xr6:coauthVersionMax="43" xr10:uidLastSave="{00000000-0000-0000-0000-000000000000}"/>
  <bookViews>
    <workbookView xWindow="-120" yWindow="-120" windowWidth="25440" windowHeight="15390" xr2:uid="{DBD43646-248A-46A1-835C-C8EC1FEDE643}"/>
  </bookViews>
  <sheets>
    <sheet name="Pi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1" i="1" l="1"/>
  <c r="W51" i="1"/>
  <c r="V51" i="1"/>
  <c r="U51" i="1"/>
  <c r="T51" i="1"/>
  <c r="S51" i="1"/>
  <c r="R51" i="1"/>
  <c r="P51" i="1"/>
  <c r="O51" i="1"/>
  <c r="N51" i="1"/>
  <c r="M51" i="1"/>
  <c r="L51" i="1"/>
  <c r="K51" i="1"/>
  <c r="J51" i="1"/>
  <c r="X50" i="1"/>
  <c r="W50" i="1"/>
  <c r="V50" i="1"/>
  <c r="U50" i="1"/>
  <c r="T50" i="1"/>
  <c r="S50" i="1"/>
  <c r="R50" i="1"/>
  <c r="P50" i="1"/>
  <c r="O50" i="1"/>
  <c r="N50" i="1"/>
  <c r="M50" i="1"/>
  <c r="L50" i="1"/>
  <c r="K50" i="1"/>
  <c r="J50" i="1"/>
  <c r="X49" i="1"/>
  <c r="W49" i="1"/>
  <c r="V49" i="1"/>
  <c r="U49" i="1"/>
  <c r="T49" i="1"/>
  <c r="S49" i="1"/>
  <c r="R49" i="1"/>
  <c r="P49" i="1"/>
  <c r="O49" i="1"/>
  <c r="N49" i="1"/>
  <c r="M49" i="1"/>
  <c r="L49" i="1"/>
  <c r="K49" i="1"/>
  <c r="J49" i="1"/>
  <c r="X48" i="1"/>
  <c r="W48" i="1"/>
  <c r="V48" i="1"/>
  <c r="U48" i="1"/>
  <c r="T48" i="1"/>
  <c r="S48" i="1"/>
  <c r="R48" i="1"/>
  <c r="P48" i="1"/>
  <c r="O48" i="1"/>
  <c r="N48" i="1"/>
  <c r="M48" i="1"/>
  <c r="L48" i="1"/>
  <c r="K48" i="1"/>
  <c r="J48" i="1"/>
  <c r="X47" i="1"/>
  <c r="W47" i="1"/>
  <c r="V47" i="1"/>
  <c r="U47" i="1"/>
  <c r="T47" i="1"/>
  <c r="S47" i="1"/>
  <c r="R47" i="1"/>
  <c r="P47" i="1"/>
  <c r="O47" i="1"/>
  <c r="N47" i="1"/>
  <c r="M47" i="1"/>
  <c r="L47" i="1"/>
  <c r="K47" i="1"/>
  <c r="J47" i="1"/>
  <c r="X46" i="1"/>
  <c r="W46" i="1"/>
  <c r="V46" i="1"/>
  <c r="U46" i="1"/>
  <c r="T46" i="1"/>
  <c r="S46" i="1"/>
  <c r="R46" i="1"/>
  <c r="P46" i="1"/>
  <c r="O46" i="1"/>
  <c r="N46" i="1"/>
  <c r="M46" i="1"/>
  <c r="L46" i="1"/>
  <c r="K46" i="1"/>
  <c r="J46" i="1"/>
  <c r="X45" i="1"/>
  <c r="W45" i="1"/>
  <c r="V45" i="1"/>
  <c r="U45" i="1"/>
  <c r="T45" i="1"/>
  <c r="S45" i="1"/>
  <c r="R45" i="1"/>
  <c r="P45" i="1"/>
  <c r="O45" i="1"/>
  <c r="N45" i="1"/>
  <c r="M45" i="1"/>
  <c r="L45" i="1"/>
  <c r="K45" i="1"/>
  <c r="J45" i="1"/>
  <c r="X44" i="1"/>
  <c r="W44" i="1"/>
  <c r="V44" i="1"/>
  <c r="U44" i="1"/>
  <c r="T44" i="1"/>
  <c r="S44" i="1"/>
  <c r="R44" i="1"/>
  <c r="P44" i="1"/>
  <c r="O44" i="1"/>
  <c r="N44" i="1"/>
  <c r="M44" i="1"/>
  <c r="L44" i="1"/>
  <c r="K44" i="1"/>
  <c r="J44" i="1"/>
  <c r="X43" i="1"/>
  <c r="W43" i="1"/>
  <c r="V43" i="1"/>
  <c r="U43" i="1"/>
  <c r="T43" i="1"/>
  <c r="S43" i="1"/>
  <c r="R43" i="1"/>
  <c r="P43" i="1"/>
  <c r="O43" i="1"/>
  <c r="N43" i="1"/>
  <c r="M43" i="1"/>
  <c r="L43" i="1"/>
  <c r="K43" i="1"/>
  <c r="J43" i="1"/>
  <c r="X42" i="1"/>
  <c r="W42" i="1"/>
  <c r="V42" i="1"/>
  <c r="U42" i="1"/>
  <c r="T42" i="1"/>
  <c r="S42" i="1"/>
  <c r="R42" i="1"/>
  <c r="P42" i="1"/>
  <c r="O42" i="1"/>
  <c r="N42" i="1"/>
  <c r="M42" i="1"/>
  <c r="L42" i="1"/>
  <c r="K42" i="1"/>
  <c r="J42" i="1"/>
  <c r="X41" i="1"/>
  <c r="W41" i="1"/>
  <c r="V41" i="1"/>
  <c r="U41" i="1"/>
  <c r="T41" i="1"/>
  <c r="S41" i="1"/>
  <c r="R41" i="1"/>
  <c r="P41" i="1"/>
  <c r="O41" i="1"/>
  <c r="N41" i="1"/>
  <c r="M41" i="1"/>
  <c r="L41" i="1"/>
  <c r="K41" i="1"/>
  <c r="J41" i="1"/>
  <c r="X40" i="1"/>
  <c r="W40" i="1"/>
  <c r="V40" i="1"/>
  <c r="U40" i="1"/>
  <c r="T40" i="1"/>
  <c r="S40" i="1"/>
  <c r="R40" i="1"/>
  <c r="P40" i="1"/>
  <c r="O40" i="1"/>
  <c r="N40" i="1"/>
  <c r="M40" i="1"/>
  <c r="L40" i="1"/>
  <c r="K40" i="1"/>
  <c r="J40" i="1"/>
  <c r="X39" i="1"/>
  <c r="W39" i="1"/>
  <c r="V39" i="1"/>
  <c r="U39" i="1"/>
  <c r="T39" i="1"/>
  <c r="S39" i="1"/>
  <c r="R39" i="1"/>
  <c r="P39" i="1"/>
  <c r="O39" i="1"/>
  <c r="N39" i="1"/>
  <c r="M39" i="1"/>
  <c r="L39" i="1"/>
  <c r="K39" i="1"/>
  <c r="J39" i="1"/>
  <c r="X38" i="1"/>
  <c r="W38" i="1"/>
  <c r="V38" i="1"/>
  <c r="U38" i="1"/>
  <c r="T38" i="1"/>
  <c r="S38" i="1"/>
  <c r="R38" i="1"/>
  <c r="P38" i="1"/>
  <c r="O38" i="1"/>
  <c r="N38" i="1"/>
  <c r="M38" i="1"/>
  <c r="L38" i="1"/>
  <c r="K38" i="1"/>
  <c r="J38" i="1"/>
  <c r="X37" i="1"/>
  <c r="W37" i="1"/>
  <c r="V37" i="1"/>
  <c r="U37" i="1"/>
  <c r="T37" i="1"/>
  <c r="S37" i="1"/>
  <c r="R37" i="1"/>
  <c r="P37" i="1"/>
  <c r="O37" i="1"/>
  <c r="N37" i="1"/>
  <c r="M37" i="1"/>
  <c r="L37" i="1"/>
  <c r="K37" i="1"/>
  <c r="J37" i="1"/>
  <c r="X36" i="1"/>
  <c r="W36" i="1"/>
  <c r="V36" i="1"/>
  <c r="U36" i="1"/>
  <c r="T36" i="1"/>
  <c r="S36" i="1"/>
  <c r="R36" i="1"/>
  <c r="P36" i="1"/>
  <c r="O36" i="1"/>
  <c r="N36" i="1"/>
  <c r="M36" i="1"/>
  <c r="L36" i="1"/>
  <c r="K36" i="1"/>
  <c r="J36" i="1"/>
  <c r="X35" i="1"/>
  <c r="W35" i="1"/>
  <c r="V35" i="1"/>
  <c r="U35" i="1"/>
  <c r="T35" i="1"/>
  <c r="S35" i="1"/>
  <c r="R35" i="1"/>
  <c r="P35" i="1"/>
  <c r="O35" i="1"/>
  <c r="N35" i="1"/>
  <c r="M35" i="1"/>
  <c r="L35" i="1"/>
  <c r="K35" i="1"/>
  <c r="J35" i="1"/>
  <c r="X34" i="1"/>
  <c r="W34" i="1"/>
  <c r="V34" i="1"/>
  <c r="U34" i="1"/>
  <c r="T34" i="1"/>
  <c r="S34" i="1"/>
  <c r="R34" i="1"/>
  <c r="P34" i="1"/>
  <c r="O34" i="1"/>
  <c r="N34" i="1"/>
  <c r="M34" i="1"/>
  <c r="L34" i="1"/>
  <c r="K34" i="1"/>
  <c r="J34" i="1"/>
  <c r="X33" i="1"/>
  <c r="W33" i="1"/>
  <c r="V33" i="1"/>
  <c r="U33" i="1"/>
  <c r="T33" i="1"/>
  <c r="S33" i="1"/>
  <c r="R33" i="1"/>
  <c r="P33" i="1"/>
  <c r="O33" i="1"/>
  <c r="N33" i="1"/>
  <c r="M33" i="1"/>
  <c r="L33" i="1"/>
  <c r="K33" i="1"/>
  <c r="J33" i="1"/>
  <c r="X32" i="1"/>
  <c r="W32" i="1"/>
  <c r="V32" i="1"/>
  <c r="U32" i="1"/>
  <c r="T32" i="1"/>
  <c r="S32" i="1"/>
  <c r="R32" i="1"/>
  <c r="P32" i="1"/>
  <c r="O32" i="1"/>
  <c r="N32" i="1"/>
  <c r="M32" i="1"/>
  <c r="L32" i="1"/>
  <c r="K32" i="1"/>
  <c r="J32" i="1"/>
  <c r="X31" i="1"/>
  <c r="W31" i="1"/>
  <c r="V31" i="1"/>
  <c r="U31" i="1"/>
  <c r="T31" i="1"/>
  <c r="S31" i="1"/>
  <c r="R31" i="1"/>
  <c r="P31" i="1"/>
  <c r="O31" i="1"/>
  <c r="N31" i="1"/>
  <c r="M31" i="1"/>
  <c r="L31" i="1"/>
  <c r="K31" i="1"/>
  <c r="J31" i="1"/>
  <c r="X30" i="1"/>
  <c r="W30" i="1"/>
  <c r="V30" i="1"/>
  <c r="U30" i="1"/>
  <c r="T30" i="1"/>
  <c r="S30" i="1"/>
  <c r="R30" i="1"/>
  <c r="P30" i="1"/>
  <c r="O30" i="1"/>
  <c r="N30" i="1"/>
  <c r="M30" i="1"/>
  <c r="L30" i="1"/>
  <c r="K30" i="1"/>
  <c r="J30" i="1"/>
  <c r="X29" i="1"/>
  <c r="W29" i="1"/>
  <c r="V29" i="1"/>
  <c r="U29" i="1"/>
  <c r="T29" i="1"/>
  <c r="S29" i="1"/>
  <c r="R29" i="1"/>
  <c r="P29" i="1"/>
  <c r="O29" i="1"/>
  <c r="N29" i="1"/>
  <c r="M29" i="1"/>
  <c r="L29" i="1"/>
  <c r="K29" i="1"/>
  <c r="J29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J27" i="1"/>
  <c r="X26" i="1"/>
  <c r="W26" i="1"/>
  <c r="V26" i="1"/>
  <c r="U26" i="1"/>
  <c r="T26" i="1"/>
  <c r="S26" i="1"/>
  <c r="R26" i="1"/>
  <c r="P26" i="1"/>
  <c r="O26" i="1"/>
  <c r="N26" i="1"/>
  <c r="M26" i="1"/>
  <c r="L26" i="1"/>
  <c r="K26" i="1"/>
  <c r="J26" i="1"/>
  <c r="X25" i="1"/>
  <c r="W25" i="1"/>
  <c r="V25" i="1"/>
  <c r="U25" i="1"/>
  <c r="T25" i="1"/>
  <c r="S25" i="1"/>
  <c r="R25" i="1"/>
  <c r="P25" i="1"/>
  <c r="O25" i="1"/>
  <c r="N25" i="1"/>
  <c r="M25" i="1"/>
  <c r="L25" i="1"/>
  <c r="K25" i="1"/>
  <c r="J25" i="1"/>
  <c r="X24" i="1"/>
  <c r="W24" i="1"/>
  <c r="V24" i="1"/>
  <c r="U24" i="1"/>
  <c r="T24" i="1"/>
  <c r="S24" i="1"/>
  <c r="R24" i="1"/>
  <c r="P24" i="1"/>
  <c r="O24" i="1"/>
  <c r="N24" i="1"/>
  <c r="M24" i="1"/>
  <c r="L24" i="1"/>
  <c r="K24" i="1"/>
  <c r="J24" i="1"/>
  <c r="X23" i="1"/>
  <c r="W23" i="1"/>
  <c r="V23" i="1"/>
  <c r="U23" i="1"/>
  <c r="T23" i="1"/>
  <c r="S23" i="1"/>
  <c r="R23" i="1"/>
  <c r="P23" i="1"/>
  <c r="O23" i="1"/>
  <c r="N23" i="1"/>
  <c r="M23" i="1"/>
  <c r="L23" i="1"/>
  <c r="K23" i="1"/>
  <c r="J23" i="1"/>
  <c r="X22" i="1"/>
  <c r="W22" i="1"/>
  <c r="V22" i="1"/>
  <c r="U22" i="1"/>
  <c r="T22" i="1"/>
  <c r="S22" i="1"/>
  <c r="R22" i="1"/>
  <c r="P22" i="1"/>
  <c r="O22" i="1"/>
  <c r="N22" i="1"/>
  <c r="M22" i="1"/>
  <c r="L22" i="1"/>
  <c r="K22" i="1"/>
  <c r="J22" i="1"/>
  <c r="X21" i="1"/>
  <c r="W21" i="1"/>
  <c r="V21" i="1"/>
  <c r="U21" i="1"/>
  <c r="T21" i="1"/>
  <c r="S21" i="1"/>
  <c r="R21" i="1"/>
  <c r="P21" i="1"/>
  <c r="O21" i="1"/>
  <c r="N21" i="1"/>
  <c r="M21" i="1"/>
  <c r="L21" i="1"/>
  <c r="K21" i="1"/>
  <c r="J21" i="1"/>
  <c r="X20" i="1"/>
  <c r="W20" i="1"/>
  <c r="V20" i="1"/>
  <c r="U20" i="1"/>
  <c r="T20" i="1"/>
  <c r="S20" i="1"/>
  <c r="R20" i="1"/>
  <c r="P20" i="1"/>
  <c r="O20" i="1"/>
  <c r="N20" i="1"/>
  <c r="M20" i="1"/>
  <c r="L20" i="1"/>
  <c r="K20" i="1"/>
  <c r="J20" i="1"/>
  <c r="X19" i="1"/>
  <c r="W19" i="1"/>
  <c r="V19" i="1"/>
  <c r="U19" i="1"/>
  <c r="T19" i="1"/>
  <c r="S19" i="1"/>
  <c r="R19" i="1"/>
  <c r="P19" i="1"/>
  <c r="O19" i="1"/>
  <c r="N19" i="1"/>
  <c r="M19" i="1"/>
  <c r="L19" i="1"/>
  <c r="K19" i="1"/>
  <c r="J19" i="1"/>
  <c r="X18" i="1"/>
  <c r="W18" i="1"/>
  <c r="V18" i="1"/>
  <c r="U18" i="1"/>
  <c r="T18" i="1"/>
  <c r="S18" i="1"/>
  <c r="R18" i="1"/>
  <c r="P18" i="1"/>
  <c r="O18" i="1"/>
  <c r="N18" i="1"/>
  <c r="M18" i="1"/>
  <c r="L18" i="1"/>
  <c r="K18" i="1"/>
  <c r="J18" i="1"/>
  <c r="X17" i="1"/>
  <c r="W17" i="1"/>
  <c r="V17" i="1"/>
  <c r="U17" i="1"/>
  <c r="T17" i="1"/>
  <c r="S17" i="1"/>
  <c r="R17" i="1"/>
  <c r="P17" i="1"/>
  <c r="O17" i="1"/>
  <c r="N17" i="1"/>
  <c r="M17" i="1"/>
  <c r="L17" i="1"/>
  <c r="K17" i="1"/>
  <c r="J17" i="1"/>
  <c r="X16" i="1"/>
  <c r="W16" i="1"/>
  <c r="V16" i="1"/>
  <c r="U16" i="1"/>
  <c r="T16" i="1"/>
  <c r="S16" i="1"/>
  <c r="R16" i="1"/>
  <c r="P16" i="1"/>
  <c r="O16" i="1"/>
  <c r="N16" i="1"/>
  <c r="M16" i="1"/>
  <c r="L16" i="1"/>
  <c r="K16" i="1"/>
  <c r="J16" i="1"/>
  <c r="X15" i="1"/>
  <c r="W15" i="1"/>
  <c r="V15" i="1"/>
  <c r="U15" i="1"/>
  <c r="T15" i="1"/>
  <c r="S15" i="1"/>
  <c r="R15" i="1"/>
  <c r="P15" i="1"/>
  <c r="O15" i="1"/>
  <c r="N15" i="1"/>
  <c r="M15" i="1"/>
  <c r="L15" i="1"/>
  <c r="K15" i="1"/>
  <c r="J15" i="1"/>
  <c r="X14" i="1"/>
  <c r="W14" i="1"/>
  <c r="V14" i="1"/>
  <c r="U14" i="1"/>
  <c r="T14" i="1"/>
  <c r="S14" i="1"/>
  <c r="R14" i="1"/>
  <c r="P14" i="1"/>
  <c r="O14" i="1"/>
  <c r="N14" i="1"/>
  <c r="M14" i="1"/>
  <c r="L14" i="1"/>
  <c r="K14" i="1"/>
  <c r="J14" i="1"/>
  <c r="X13" i="1"/>
  <c r="W13" i="1"/>
  <c r="V13" i="1"/>
  <c r="U13" i="1"/>
  <c r="T13" i="1"/>
  <c r="S13" i="1"/>
  <c r="R13" i="1"/>
  <c r="P13" i="1"/>
  <c r="O13" i="1"/>
  <c r="N13" i="1"/>
  <c r="M13" i="1"/>
  <c r="L13" i="1"/>
  <c r="K13" i="1"/>
  <c r="J13" i="1"/>
  <c r="X12" i="1"/>
  <c r="W12" i="1"/>
  <c r="V12" i="1"/>
  <c r="U12" i="1"/>
  <c r="T12" i="1"/>
  <c r="S12" i="1"/>
  <c r="R12" i="1"/>
  <c r="P12" i="1"/>
  <c r="O12" i="1"/>
  <c r="N12" i="1"/>
  <c r="M12" i="1"/>
  <c r="L12" i="1"/>
  <c r="K12" i="1"/>
  <c r="J12" i="1"/>
  <c r="X11" i="1"/>
  <c r="W11" i="1"/>
  <c r="V11" i="1"/>
  <c r="U11" i="1"/>
  <c r="T11" i="1"/>
  <c r="S11" i="1"/>
  <c r="R11" i="1"/>
  <c r="P11" i="1"/>
  <c r="O11" i="1"/>
  <c r="N11" i="1"/>
  <c r="M11" i="1"/>
  <c r="L11" i="1"/>
  <c r="K11" i="1"/>
  <c r="J11" i="1"/>
  <c r="X10" i="1"/>
  <c r="W10" i="1"/>
  <c r="V10" i="1"/>
  <c r="U10" i="1"/>
  <c r="T10" i="1"/>
  <c r="S10" i="1"/>
  <c r="R10" i="1"/>
  <c r="P10" i="1"/>
  <c r="O10" i="1"/>
  <c r="N10" i="1"/>
  <c r="M10" i="1"/>
  <c r="L10" i="1"/>
  <c r="K10" i="1"/>
  <c r="J10" i="1"/>
  <c r="X9" i="1"/>
  <c r="W9" i="1"/>
  <c r="V9" i="1"/>
  <c r="U9" i="1"/>
  <c r="T9" i="1"/>
  <c r="S9" i="1"/>
  <c r="R9" i="1"/>
  <c r="P9" i="1"/>
  <c r="O9" i="1"/>
  <c r="N9" i="1"/>
  <c r="M9" i="1"/>
  <c r="L9" i="1"/>
  <c r="K9" i="1"/>
  <c r="J9" i="1"/>
  <c r="X8" i="1"/>
  <c r="W8" i="1"/>
  <c r="V8" i="1"/>
  <c r="U8" i="1"/>
  <c r="T8" i="1"/>
  <c r="S8" i="1"/>
  <c r="R8" i="1"/>
  <c r="P8" i="1"/>
  <c r="O8" i="1"/>
  <c r="N8" i="1"/>
  <c r="M8" i="1"/>
  <c r="L8" i="1"/>
  <c r="K8" i="1"/>
  <c r="J8" i="1"/>
  <c r="X7" i="1"/>
  <c r="W7" i="1"/>
  <c r="V7" i="1"/>
  <c r="U7" i="1"/>
  <c r="T7" i="1"/>
  <c r="S7" i="1"/>
  <c r="R7" i="1"/>
  <c r="P7" i="1"/>
  <c r="O7" i="1"/>
  <c r="N7" i="1"/>
  <c r="M7" i="1"/>
  <c r="L7" i="1"/>
  <c r="K7" i="1"/>
  <c r="J7" i="1"/>
</calcChain>
</file>

<file path=xl/sharedStrings.xml><?xml version="1.0" encoding="utf-8"?>
<sst xmlns="http://schemas.openxmlformats.org/spreadsheetml/2006/main" count="26" uniqueCount="12">
  <si>
    <t>Pima County Annual Resident Population Projection by jurisdiction boundary (Census Place)</t>
  </si>
  <si>
    <t>Population</t>
  </si>
  <si>
    <t>Population Change</t>
  </si>
  <si>
    <t>Growth Rate</t>
  </si>
  <si>
    <t>Year</t>
  </si>
  <si>
    <t>Marana</t>
  </si>
  <si>
    <t>Oro Valley</t>
  </si>
  <si>
    <t>Sahuarita</t>
  </si>
  <si>
    <t>South Tucson</t>
  </si>
  <si>
    <t>Tucson</t>
  </si>
  <si>
    <t>Unincorp.
Pima County</t>
  </si>
  <si>
    <t xml:space="preserve">Pima County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</si>
</sst>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right" vertical="center" wrapText="1"/>
    </xf>
    <xf numFmtId="1" fontId="8" fillId="0" borderId="8" xfId="0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right" vertical="center"/>
    </xf>
    <xf numFmtId="164" fontId="8" fillId="0" borderId="10" xfId="1" applyNumberFormat="1" applyFont="1" applyBorder="1" applyAlignment="1">
      <alignment horizontal="right" vertical="center"/>
    </xf>
    <xf numFmtId="164" fontId="8" fillId="0" borderId="11" xfId="1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0" fontId="9" fillId="0" borderId="9" xfId="0" applyNumberFormat="1" applyFont="1" applyBorder="1" applyAlignment="1">
      <alignment horizontal="right" vertical="center"/>
    </xf>
    <xf numFmtId="10" fontId="9" fillId="0" borderId="10" xfId="0" applyNumberFormat="1" applyFont="1" applyBorder="1" applyAlignment="1">
      <alignment horizontal="right" vertical="center"/>
    </xf>
    <xf numFmtId="10" fontId="9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64" fontId="9" fillId="0" borderId="15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1" fontId="8" fillId="3" borderId="8" xfId="0" applyNumberFormat="1" applyFont="1" applyFill="1" applyBorder="1" applyAlignment="1">
      <alignment horizontal="center" vertical="center"/>
    </xf>
    <xf numFmtId="164" fontId="8" fillId="3" borderId="9" xfId="1" applyNumberFormat="1" applyFont="1" applyFill="1" applyBorder="1" applyAlignment="1">
      <alignment horizontal="right" vertical="center"/>
    </xf>
    <xf numFmtId="164" fontId="8" fillId="3" borderId="10" xfId="1" applyNumberFormat="1" applyFont="1" applyFill="1" applyBorder="1" applyAlignment="1">
      <alignment horizontal="right" vertical="center"/>
    </xf>
    <xf numFmtId="164" fontId="8" fillId="3" borderId="11" xfId="1" applyNumberFormat="1" applyFont="1" applyFill="1" applyBorder="1" applyAlignment="1">
      <alignment horizontal="right" vertical="center"/>
    </xf>
    <xf numFmtId="164" fontId="9" fillId="3" borderId="15" xfId="0" applyNumberFormat="1" applyFont="1" applyFill="1" applyBorder="1" applyAlignment="1">
      <alignment horizontal="right" vertical="center"/>
    </xf>
    <xf numFmtId="1" fontId="9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164" fontId="9" fillId="3" borderId="16" xfId="0" applyNumberFormat="1" applyFont="1" applyFill="1" applyBorder="1" applyAlignment="1">
      <alignment horizontal="right" vertical="center"/>
    </xf>
    <xf numFmtId="10" fontId="9" fillId="3" borderId="9" xfId="0" applyNumberFormat="1" applyFont="1" applyFill="1" applyBorder="1" applyAlignment="1">
      <alignment horizontal="right" vertical="center"/>
    </xf>
    <xf numFmtId="10" fontId="9" fillId="3" borderId="10" xfId="0" applyNumberFormat="1" applyFont="1" applyFill="1" applyBorder="1" applyAlignment="1">
      <alignment horizontal="right" vertical="center"/>
    </xf>
    <xf numFmtId="10" fontId="9" fillId="3" borderId="11" xfId="0" applyNumberFormat="1" applyFont="1" applyFill="1" applyBorder="1" applyAlignment="1">
      <alignment horizontal="right" vertical="center"/>
    </xf>
    <xf numFmtId="10" fontId="8" fillId="0" borderId="9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0" fontId="8" fillId="0" borderId="11" xfId="0" applyNumberFormat="1" applyFont="1" applyBorder="1" applyAlignment="1">
      <alignment horizontal="right" vertical="center"/>
    </xf>
    <xf numFmtId="1" fontId="8" fillId="0" borderId="17" xfId="0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right" vertical="center"/>
    </xf>
    <xf numFmtId="164" fontId="8" fillId="0" borderId="19" xfId="1" applyNumberFormat="1" applyFont="1" applyBorder="1" applyAlignment="1">
      <alignment horizontal="right" vertical="center"/>
    </xf>
    <xf numFmtId="164" fontId="8" fillId="0" borderId="20" xfId="1" applyNumberFormat="1" applyFont="1" applyBorder="1" applyAlignment="1">
      <alignment horizontal="right" vertical="center"/>
    </xf>
    <xf numFmtId="164" fontId="9" fillId="0" borderId="21" xfId="0" applyNumberFormat="1" applyFont="1" applyBorder="1" applyAlignment="1">
      <alignment horizontal="right" vertical="center"/>
    </xf>
    <xf numFmtId="1" fontId="9" fillId="0" borderId="22" xfId="0" applyNumberFormat="1" applyFont="1" applyBorder="1" applyAlignment="1">
      <alignment horizontal="right" vertical="center"/>
    </xf>
    <xf numFmtId="164" fontId="9" fillId="0" borderId="22" xfId="0" applyNumberFormat="1" applyFont="1" applyBorder="1" applyAlignment="1">
      <alignment horizontal="right" vertical="center"/>
    </xf>
    <xf numFmtId="164" fontId="9" fillId="0" borderId="23" xfId="0" applyNumberFormat="1" applyFont="1" applyBorder="1" applyAlignment="1">
      <alignment horizontal="right" vertical="center"/>
    </xf>
    <xf numFmtId="10" fontId="9" fillId="0" borderId="18" xfId="0" applyNumberFormat="1" applyFont="1" applyBorder="1" applyAlignment="1">
      <alignment horizontal="right" vertical="center"/>
    </xf>
    <xf numFmtId="10" fontId="9" fillId="0" borderId="19" xfId="0" applyNumberFormat="1" applyFont="1" applyBorder="1" applyAlignment="1">
      <alignment horizontal="right" vertical="center"/>
    </xf>
    <xf numFmtId="10" fontId="9" fillId="0" borderId="2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62B-681B-4357-B7C2-52E5FFA112DA}">
  <dimension ref="A1:X57"/>
  <sheetViews>
    <sheetView tabSelected="1" workbookViewId="0">
      <selection activeCell="D9" sqref="D9"/>
    </sheetView>
  </sheetViews>
  <sheetFormatPr defaultRowHeight="14.25" x14ac:dyDescent="0.25"/>
  <cols>
    <col min="1" max="1" width="9" style="8" customWidth="1"/>
    <col min="2" max="2" width="11" style="6" bestFit="1" customWidth="1"/>
    <col min="3" max="3" width="10" style="6" customWidth="1"/>
    <col min="4" max="4" width="14.140625" style="6" customWidth="1"/>
    <col min="5" max="5" width="13" style="6" customWidth="1"/>
    <col min="6" max="6" width="12" style="6" customWidth="1"/>
    <col min="7" max="7" width="16.140625" style="6" customWidth="1"/>
    <col min="8" max="8" width="13.5703125" style="6" customWidth="1"/>
    <col min="9" max="9" width="2.140625" style="6" customWidth="1"/>
    <col min="10" max="10" width="11.42578125" style="6" customWidth="1"/>
    <col min="11" max="11" width="9.7109375" style="7" customWidth="1"/>
    <col min="12" max="12" width="15" style="6" customWidth="1"/>
    <col min="13" max="13" width="12.28515625" style="6" customWidth="1"/>
    <col min="14" max="14" width="12" style="6" customWidth="1"/>
    <col min="15" max="15" width="20.28515625" style="6" customWidth="1"/>
    <col min="16" max="16" width="14.42578125" style="6" customWidth="1"/>
    <col min="17" max="17" width="2.140625" style="6" customWidth="1"/>
    <col min="18" max="18" width="11.7109375" style="6" customWidth="1"/>
    <col min="19" max="19" width="14" style="6" customWidth="1"/>
    <col min="20" max="20" width="14.28515625" style="6" customWidth="1"/>
    <col min="21" max="21" width="13.5703125" style="6" customWidth="1"/>
    <col min="22" max="22" width="12.28515625" style="6" customWidth="1"/>
    <col min="23" max="23" width="18.28515625" style="6" customWidth="1"/>
    <col min="24" max="24" width="15.140625" style="6" customWidth="1"/>
    <col min="25" max="16384" width="9.140625" style="8"/>
  </cols>
  <sheetData>
    <row r="1" spans="1:24" s="4" customFormat="1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x14ac:dyDescent="0.25">
      <c r="A2" s="5"/>
    </row>
    <row r="3" spans="1:24" ht="15.75" x14ac:dyDescent="0.25">
      <c r="A3" s="5"/>
    </row>
    <row r="4" spans="1:24" s="9" customFormat="1" ht="23.25" x14ac:dyDescent="0.25">
      <c r="B4" s="10" t="s">
        <v>1</v>
      </c>
      <c r="C4" s="11"/>
      <c r="D4" s="11"/>
      <c r="E4" s="11"/>
      <c r="F4" s="11"/>
      <c r="G4" s="11"/>
      <c r="H4" s="12"/>
      <c r="J4" s="10" t="s">
        <v>2</v>
      </c>
      <c r="K4" s="11"/>
      <c r="L4" s="11"/>
      <c r="M4" s="11"/>
      <c r="N4" s="11"/>
      <c r="O4" s="11"/>
      <c r="P4" s="12"/>
      <c r="Q4" s="13"/>
      <c r="R4" s="10" t="s">
        <v>3</v>
      </c>
      <c r="S4" s="11"/>
      <c r="T4" s="11"/>
      <c r="U4" s="11"/>
      <c r="V4" s="11"/>
      <c r="W4" s="11"/>
      <c r="X4" s="12"/>
    </row>
    <row r="5" spans="1:24" s="9" customFormat="1" ht="70.5" customHeight="1" x14ac:dyDescent="0.2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7" t="s">
        <v>11</v>
      </c>
      <c r="J5" s="15" t="s">
        <v>5</v>
      </c>
      <c r="K5" s="18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7" t="s">
        <v>11</v>
      </c>
      <c r="R5" s="15" t="s">
        <v>5</v>
      </c>
      <c r="S5" s="16" t="s">
        <v>6</v>
      </c>
      <c r="T5" s="16" t="s">
        <v>7</v>
      </c>
      <c r="U5" s="16" t="s">
        <v>8</v>
      </c>
      <c r="V5" s="16" t="s">
        <v>9</v>
      </c>
      <c r="W5" s="16" t="s">
        <v>10</v>
      </c>
      <c r="X5" s="17" t="s">
        <v>11</v>
      </c>
    </row>
    <row r="6" spans="1:24" s="31" customFormat="1" ht="15" x14ac:dyDescent="0.25">
      <c r="A6" s="19">
        <v>2010</v>
      </c>
      <c r="B6" s="20">
        <v>35050.902567975849</v>
      </c>
      <c r="C6" s="21">
        <v>40983.791540785503</v>
      </c>
      <c r="D6" s="21">
        <v>25346.956948640502</v>
      </c>
      <c r="E6" s="21">
        <v>5671.98867069485</v>
      </c>
      <c r="F6" s="21">
        <v>520795.22734138952</v>
      </c>
      <c r="G6" s="21">
        <v>353319.13293051149</v>
      </c>
      <c r="H6" s="22">
        <v>981167.99999999767</v>
      </c>
      <c r="I6" s="23"/>
      <c r="J6" s="24"/>
      <c r="K6" s="25"/>
      <c r="L6" s="26"/>
      <c r="M6" s="26"/>
      <c r="N6" s="26"/>
      <c r="O6" s="26"/>
      <c r="P6" s="27"/>
      <c r="Q6" s="23"/>
      <c r="R6" s="28"/>
      <c r="S6" s="29"/>
      <c r="T6" s="29"/>
      <c r="U6" s="29"/>
      <c r="V6" s="29"/>
      <c r="W6" s="29"/>
      <c r="X6" s="30"/>
    </row>
    <row r="7" spans="1:24" s="31" customFormat="1" ht="15" x14ac:dyDescent="0.25">
      <c r="A7" s="19">
        <v>2011</v>
      </c>
      <c r="B7" s="20">
        <v>35858</v>
      </c>
      <c r="C7" s="21">
        <v>41153</v>
      </c>
      <c r="D7" s="21">
        <v>25645</v>
      </c>
      <c r="E7" s="21">
        <v>5653</v>
      </c>
      <c r="F7" s="21">
        <v>522815</v>
      </c>
      <c r="G7" s="21">
        <v>354957</v>
      </c>
      <c r="H7" s="22">
        <v>986081</v>
      </c>
      <c r="I7" s="23"/>
      <c r="J7" s="32">
        <f>B7-B6</f>
        <v>807.0974320241512</v>
      </c>
      <c r="K7" s="33">
        <f t="shared" ref="K7:P22" si="0">C7-C6</f>
        <v>169.20845921449654</v>
      </c>
      <c r="L7" s="34">
        <f t="shared" si="0"/>
        <v>298.04305135949835</v>
      </c>
      <c r="M7" s="34">
        <f t="shared" si="0"/>
        <v>-18.988670694850043</v>
      </c>
      <c r="N7" s="34">
        <f t="shared" si="0"/>
        <v>2019.7726586104836</v>
      </c>
      <c r="O7" s="34">
        <f t="shared" si="0"/>
        <v>1637.8670694885077</v>
      </c>
      <c r="P7" s="35">
        <f t="shared" si="0"/>
        <v>4913.0000000023283</v>
      </c>
      <c r="Q7" s="23"/>
      <c r="R7" s="28">
        <f t="shared" ref="R7:X51" si="1">(B7-B6)/B6</f>
        <v>2.3026437920076654E-2</v>
      </c>
      <c r="S7" s="29">
        <f t="shared" si="1"/>
        <v>4.1286677696988272E-3</v>
      </c>
      <c r="T7" s="29">
        <f t="shared" si="1"/>
        <v>1.1758533853330432E-2</v>
      </c>
      <c r="U7" s="29">
        <f t="shared" si="1"/>
        <v>-3.3477977121071762E-3</v>
      </c>
      <c r="V7" s="29">
        <f t="shared" si="1"/>
        <v>3.8782472506924313E-3</v>
      </c>
      <c r="W7" s="29">
        <f t="shared" si="1"/>
        <v>4.6356591444784078E-3</v>
      </c>
      <c r="X7" s="30">
        <f t="shared" si="1"/>
        <v>5.0072974251120497E-3</v>
      </c>
    </row>
    <row r="8" spans="1:24" s="31" customFormat="1" ht="15" x14ac:dyDescent="0.25">
      <c r="A8" s="19">
        <v>2012</v>
      </c>
      <c r="B8" s="20">
        <v>36957</v>
      </c>
      <c r="C8" s="21">
        <v>41275</v>
      </c>
      <c r="D8" s="21">
        <v>26121</v>
      </c>
      <c r="E8" s="21">
        <v>5675</v>
      </c>
      <c r="F8" s="21">
        <v>523471</v>
      </c>
      <c r="G8" s="21">
        <v>356881</v>
      </c>
      <c r="H8" s="22">
        <v>990380</v>
      </c>
      <c r="I8" s="23"/>
      <c r="J8" s="32">
        <f t="shared" ref="J8:P51" si="2">B8-B7</f>
        <v>1099</v>
      </c>
      <c r="K8" s="33">
        <f t="shared" si="0"/>
        <v>122</v>
      </c>
      <c r="L8" s="34">
        <f t="shared" si="0"/>
        <v>476</v>
      </c>
      <c r="M8" s="34">
        <f t="shared" si="0"/>
        <v>22</v>
      </c>
      <c r="N8" s="34">
        <f t="shared" si="0"/>
        <v>656</v>
      </c>
      <c r="O8" s="34">
        <f t="shared" si="0"/>
        <v>1924</v>
      </c>
      <c r="P8" s="35">
        <f t="shared" si="0"/>
        <v>4299</v>
      </c>
      <c r="Q8" s="23"/>
      <c r="R8" s="28">
        <f t="shared" si="1"/>
        <v>3.0648669752914273E-2</v>
      </c>
      <c r="S8" s="29">
        <f t="shared" si="1"/>
        <v>2.9645469346098706E-3</v>
      </c>
      <c r="T8" s="29">
        <f t="shared" si="1"/>
        <v>1.8561123025930982E-2</v>
      </c>
      <c r="U8" s="29">
        <f t="shared" si="1"/>
        <v>3.8917388996992748E-3</v>
      </c>
      <c r="V8" s="29">
        <f t="shared" si="1"/>
        <v>1.2547459426374529E-3</v>
      </c>
      <c r="W8" s="29">
        <f t="shared" si="1"/>
        <v>5.420374862307265E-3</v>
      </c>
      <c r="X8" s="30">
        <f t="shared" si="1"/>
        <v>4.35968241959839E-3</v>
      </c>
    </row>
    <row r="9" spans="1:24" s="31" customFormat="1" ht="15" x14ac:dyDescent="0.25">
      <c r="A9" s="19">
        <v>2013</v>
      </c>
      <c r="B9" s="20">
        <v>38610</v>
      </c>
      <c r="C9" s="21">
        <v>41668</v>
      </c>
      <c r="D9" s="21">
        <v>26768</v>
      </c>
      <c r="E9" s="21">
        <v>5674</v>
      </c>
      <c r="F9" s="21">
        <v>525154</v>
      </c>
      <c r="G9" s="21">
        <v>358172</v>
      </c>
      <c r="H9" s="22">
        <v>996046</v>
      </c>
      <c r="I9" s="23"/>
      <c r="J9" s="32">
        <f t="shared" si="2"/>
        <v>1653</v>
      </c>
      <c r="K9" s="33">
        <f t="shared" si="0"/>
        <v>393</v>
      </c>
      <c r="L9" s="34">
        <f t="shared" si="0"/>
        <v>647</v>
      </c>
      <c r="M9" s="34">
        <f t="shared" si="0"/>
        <v>-1</v>
      </c>
      <c r="N9" s="34">
        <f t="shared" si="0"/>
        <v>1683</v>
      </c>
      <c r="O9" s="34">
        <f t="shared" si="0"/>
        <v>1291</v>
      </c>
      <c r="P9" s="35">
        <f t="shared" si="0"/>
        <v>5666</v>
      </c>
      <c r="Q9" s="23"/>
      <c r="R9" s="28">
        <f t="shared" si="1"/>
        <v>4.4727656465622212E-2</v>
      </c>
      <c r="S9" s="29">
        <f t="shared" si="1"/>
        <v>9.5215021199273175E-3</v>
      </c>
      <c r="T9" s="29">
        <f t="shared" si="1"/>
        <v>2.4769342674476474E-2</v>
      </c>
      <c r="U9" s="29">
        <f t="shared" si="1"/>
        <v>-1.7621145374449341E-4</v>
      </c>
      <c r="V9" s="29">
        <f t="shared" si="1"/>
        <v>3.2150778171092572E-3</v>
      </c>
      <c r="W9" s="29">
        <f t="shared" si="1"/>
        <v>3.617452316038119E-3</v>
      </c>
      <c r="X9" s="30">
        <f t="shared" si="1"/>
        <v>5.7210363698782284E-3</v>
      </c>
    </row>
    <row r="10" spans="1:24" s="31" customFormat="1" ht="15" x14ac:dyDescent="0.25">
      <c r="A10" s="19">
        <v>2014</v>
      </c>
      <c r="B10" s="20">
        <v>40149</v>
      </c>
      <c r="C10" s="21">
        <v>41986</v>
      </c>
      <c r="D10" s="21">
        <v>27343</v>
      </c>
      <c r="E10" s="21">
        <v>5724</v>
      </c>
      <c r="F10" s="21">
        <v>526880</v>
      </c>
      <c r="G10" s="21">
        <v>360325</v>
      </c>
      <c r="H10" s="22">
        <v>1002407</v>
      </c>
      <c r="I10" s="23"/>
      <c r="J10" s="32">
        <f t="shared" si="2"/>
        <v>1539</v>
      </c>
      <c r="K10" s="33">
        <f t="shared" si="0"/>
        <v>318</v>
      </c>
      <c r="L10" s="34">
        <f t="shared" si="0"/>
        <v>575</v>
      </c>
      <c r="M10" s="34">
        <f t="shared" si="0"/>
        <v>50</v>
      </c>
      <c r="N10" s="34">
        <f t="shared" si="0"/>
        <v>1726</v>
      </c>
      <c r="O10" s="34">
        <f t="shared" si="0"/>
        <v>2153</v>
      </c>
      <c r="P10" s="35">
        <f t="shared" si="0"/>
        <v>6361</v>
      </c>
      <c r="Q10" s="23"/>
      <c r="R10" s="28">
        <f t="shared" si="1"/>
        <v>3.9860139860139858E-2</v>
      </c>
      <c r="S10" s="29">
        <f t="shared" si="1"/>
        <v>7.631755783814918E-3</v>
      </c>
      <c r="T10" s="29">
        <f t="shared" si="1"/>
        <v>2.1480872683801555E-2</v>
      </c>
      <c r="U10" s="29">
        <f t="shared" si="1"/>
        <v>8.8121254846669009E-3</v>
      </c>
      <c r="V10" s="29">
        <f t="shared" si="1"/>
        <v>3.2866549621634795E-3</v>
      </c>
      <c r="W10" s="29">
        <f t="shared" si="1"/>
        <v>6.0110784762628013E-3</v>
      </c>
      <c r="X10" s="30">
        <f t="shared" si="1"/>
        <v>6.3862512373926506E-3</v>
      </c>
    </row>
    <row r="11" spans="1:24" s="31" customFormat="1" ht="15" x14ac:dyDescent="0.25">
      <c r="A11" s="19">
        <v>2015</v>
      </c>
      <c r="B11" s="20">
        <v>41655</v>
      </c>
      <c r="C11" s="21">
        <v>43499</v>
      </c>
      <c r="D11" s="21">
        <v>27637</v>
      </c>
      <c r="E11" s="21">
        <v>5712</v>
      </c>
      <c r="F11" s="21">
        <v>529845</v>
      </c>
      <c r="G11" s="21">
        <v>361023</v>
      </c>
      <c r="H11" s="22">
        <v>1009371</v>
      </c>
      <c r="I11" s="23"/>
      <c r="J11" s="32">
        <f t="shared" si="2"/>
        <v>1506</v>
      </c>
      <c r="K11" s="33">
        <f t="shared" si="0"/>
        <v>1513</v>
      </c>
      <c r="L11" s="34">
        <f t="shared" si="0"/>
        <v>294</v>
      </c>
      <c r="M11" s="34">
        <f t="shared" si="0"/>
        <v>-12</v>
      </c>
      <c r="N11" s="34">
        <f t="shared" si="0"/>
        <v>2965</v>
      </c>
      <c r="O11" s="34">
        <f t="shared" si="0"/>
        <v>698</v>
      </c>
      <c r="P11" s="35">
        <f t="shared" si="0"/>
        <v>6964</v>
      </c>
      <c r="Q11" s="23"/>
      <c r="R11" s="28">
        <f t="shared" si="1"/>
        <v>3.7510274228498841E-2</v>
      </c>
      <c r="S11" s="29">
        <f t="shared" si="1"/>
        <v>3.6035821464297624E-2</v>
      </c>
      <c r="T11" s="29">
        <f t="shared" si="1"/>
        <v>1.0752294920089236E-2</v>
      </c>
      <c r="U11" s="29">
        <f t="shared" si="1"/>
        <v>-2.0964360587002098E-3</v>
      </c>
      <c r="V11" s="29">
        <f t="shared" si="1"/>
        <v>5.6274673549954451E-3</v>
      </c>
      <c r="W11" s="29">
        <f t="shared" si="1"/>
        <v>1.9371400818705335E-3</v>
      </c>
      <c r="X11" s="30">
        <f t="shared" si="1"/>
        <v>6.9472779020896703E-3</v>
      </c>
    </row>
    <row r="12" spans="1:24" s="31" customFormat="1" ht="15" x14ac:dyDescent="0.25">
      <c r="A12" s="19">
        <v>2016</v>
      </c>
      <c r="B12" s="20">
        <v>43944</v>
      </c>
      <c r="C12" s="21">
        <v>43842</v>
      </c>
      <c r="D12" s="21">
        <v>28552</v>
      </c>
      <c r="E12" s="21">
        <v>5659</v>
      </c>
      <c r="F12" s="21">
        <v>532254</v>
      </c>
      <c r="G12" s="21">
        <v>363255</v>
      </c>
      <c r="H12" s="22">
        <v>1017506</v>
      </c>
      <c r="I12" s="23"/>
      <c r="J12" s="32">
        <f t="shared" si="2"/>
        <v>2289</v>
      </c>
      <c r="K12" s="33">
        <f t="shared" si="0"/>
        <v>343</v>
      </c>
      <c r="L12" s="34">
        <f t="shared" si="0"/>
        <v>915</v>
      </c>
      <c r="M12" s="34">
        <f t="shared" si="0"/>
        <v>-53</v>
      </c>
      <c r="N12" s="34">
        <f t="shared" si="0"/>
        <v>2409</v>
      </c>
      <c r="O12" s="34">
        <f t="shared" si="0"/>
        <v>2232</v>
      </c>
      <c r="P12" s="35">
        <f t="shared" si="0"/>
        <v>8135</v>
      </c>
      <c r="Q12" s="23"/>
      <c r="R12" s="28">
        <f t="shared" si="1"/>
        <v>5.4951386388188694E-2</v>
      </c>
      <c r="S12" s="29">
        <f t="shared" si="1"/>
        <v>7.8852387411204854E-3</v>
      </c>
      <c r="T12" s="29">
        <f t="shared" si="1"/>
        <v>3.3107790281144842E-2</v>
      </c>
      <c r="U12" s="29">
        <f t="shared" si="1"/>
        <v>-9.2787114845938375E-3</v>
      </c>
      <c r="V12" s="29">
        <f t="shared" si="1"/>
        <v>4.5466126886164818E-3</v>
      </c>
      <c r="W12" s="29">
        <f t="shared" si="1"/>
        <v>6.1824315902310936E-3</v>
      </c>
      <c r="X12" s="30">
        <f t="shared" si="1"/>
        <v>8.0594746629336494E-3</v>
      </c>
    </row>
    <row r="13" spans="1:24" s="31" customFormat="1" ht="15" x14ac:dyDescent="0.25">
      <c r="A13" s="19">
        <v>2017</v>
      </c>
      <c r="B13" s="20">
        <v>45378</v>
      </c>
      <c r="C13" s="21">
        <v>44517</v>
      </c>
      <c r="D13" s="21">
        <v>29049</v>
      </c>
      <c r="E13" s="21">
        <v>5664</v>
      </c>
      <c r="F13" s="21">
        <v>537634</v>
      </c>
      <c r="G13" s="21">
        <v>363857</v>
      </c>
      <c r="H13" s="22">
        <v>1026099</v>
      </c>
      <c r="I13" s="23"/>
      <c r="J13" s="32">
        <f t="shared" si="2"/>
        <v>1434</v>
      </c>
      <c r="K13" s="33">
        <f t="shared" si="0"/>
        <v>675</v>
      </c>
      <c r="L13" s="34">
        <f t="shared" si="0"/>
        <v>497</v>
      </c>
      <c r="M13" s="34">
        <f t="shared" si="0"/>
        <v>5</v>
      </c>
      <c r="N13" s="34">
        <f t="shared" si="0"/>
        <v>5380</v>
      </c>
      <c r="O13" s="34">
        <f t="shared" si="0"/>
        <v>602</v>
      </c>
      <c r="P13" s="35">
        <f t="shared" si="0"/>
        <v>8593</v>
      </c>
      <c r="Q13" s="23"/>
      <c r="R13" s="28">
        <f t="shared" si="1"/>
        <v>3.2632441288913162E-2</v>
      </c>
      <c r="S13" s="29">
        <f t="shared" si="1"/>
        <v>1.5396195429040646E-2</v>
      </c>
      <c r="T13" s="29">
        <f t="shared" si="1"/>
        <v>1.7406836648921266E-2</v>
      </c>
      <c r="U13" s="29">
        <f t="shared" si="1"/>
        <v>8.8354833009365614E-4</v>
      </c>
      <c r="V13" s="29">
        <f t="shared" si="1"/>
        <v>1.010795597590624E-2</v>
      </c>
      <c r="W13" s="29">
        <f t="shared" si="1"/>
        <v>1.6572380283822658E-3</v>
      </c>
      <c r="X13" s="30">
        <f t="shared" si="1"/>
        <v>8.4451590457451844E-3</v>
      </c>
    </row>
    <row r="14" spans="1:24" s="31" customFormat="1" ht="15" x14ac:dyDescent="0.25">
      <c r="A14" s="19">
        <v>2018</v>
      </c>
      <c r="B14" s="20">
        <v>47213</v>
      </c>
      <c r="C14" s="21">
        <v>45184</v>
      </c>
      <c r="D14" s="21">
        <v>30575</v>
      </c>
      <c r="E14" s="21">
        <v>5677</v>
      </c>
      <c r="F14" s="21">
        <v>543505</v>
      </c>
      <c r="G14" s="21">
        <v>362047</v>
      </c>
      <c r="H14" s="22">
        <v>1034201</v>
      </c>
      <c r="I14" s="23"/>
      <c r="J14" s="32">
        <f t="shared" si="2"/>
        <v>1835</v>
      </c>
      <c r="K14" s="33">
        <f t="shared" si="0"/>
        <v>667</v>
      </c>
      <c r="L14" s="34">
        <f t="shared" si="0"/>
        <v>1526</v>
      </c>
      <c r="M14" s="34">
        <f t="shared" si="0"/>
        <v>13</v>
      </c>
      <c r="N14" s="34">
        <f t="shared" si="0"/>
        <v>5871</v>
      </c>
      <c r="O14" s="34">
        <f t="shared" si="0"/>
        <v>-1810</v>
      </c>
      <c r="P14" s="35">
        <f t="shared" si="0"/>
        <v>8102</v>
      </c>
      <c r="Q14" s="23"/>
      <c r="R14" s="28">
        <f t="shared" si="1"/>
        <v>4.0438097756622153E-2</v>
      </c>
      <c r="S14" s="29">
        <f t="shared" si="1"/>
        <v>1.4983040186894895E-2</v>
      </c>
      <c r="T14" s="29">
        <f t="shared" si="1"/>
        <v>5.2531928809941821E-2</v>
      </c>
      <c r="U14" s="29">
        <f t="shared" si="1"/>
        <v>2.2951977401129945E-3</v>
      </c>
      <c r="V14" s="29">
        <f t="shared" si="1"/>
        <v>1.0920068299251908E-2</v>
      </c>
      <c r="W14" s="29">
        <f t="shared" si="1"/>
        <v>-4.9744817332083762E-3</v>
      </c>
      <c r="X14" s="30">
        <f t="shared" si="1"/>
        <v>7.8959242724142599E-3</v>
      </c>
    </row>
    <row r="15" spans="1:24" s="31" customFormat="1" ht="15" x14ac:dyDescent="0.25">
      <c r="A15" s="19">
        <v>2019</v>
      </c>
      <c r="B15" s="20">
        <v>48259.811915022554</v>
      </c>
      <c r="C15" s="21">
        <v>45847.54623607963</v>
      </c>
      <c r="D15" s="21">
        <v>31442.87924022357</v>
      </c>
      <c r="E15" s="21">
        <v>5677.3139161631443</v>
      </c>
      <c r="F15" s="21">
        <v>547923.97483528289</v>
      </c>
      <c r="G15" s="21">
        <v>363323.38245514652</v>
      </c>
      <c r="H15" s="22">
        <v>1042474.9085979182</v>
      </c>
      <c r="I15" s="23"/>
      <c r="J15" s="32">
        <f t="shared" si="2"/>
        <v>1046.8119150225539</v>
      </c>
      <c r="K15" s="33">
        <f t="shared" si="0"/>
        <v>663.54623607963003</v>
      </c>
      <c r="L15" s="34">
        <f t="shared" si="0"/>
        <v>867.87924022357038</v>
      </c>
      <c r="M15" s="34">
        <f t="shared" si="0"/>
        <v>0.31391616314431303</v>
      </c>
      <c r="N15" s="34">
        <f t="shared" si="0"/>
        <v>4418.9748352828901</v>
      </c>
      <c r="O15" s="34">
        <f t="shared" si="0"/>
        <v>1276.3824551465223</v>
      </c>
      <c r="P15" s="35">
        <f t="shared" si="0"/>
        <v>8273.9085979182273</v>
      </c>
      <c r="Q15" s="23"/>
      <c r="R15" s="28">
        <f t="shared" si="1"/>
        <v>2.217211181290225E-2</v>
      </c>
      <c r="S15" s="29">
        <f t="shared" si="1"/>
        <v>1.4685424842413908E-2</v>
      </c>
      <c r="T15" s="29">
        <f t="shared" si="1"/>
        <v>2.8385257243616367E-2</v>
      </c>
      <c r="U15" s="29">
        <f t="shared" si="1"/>
        <v>5.5296135836588519E-5</v>
      </c>
      <c r="V15" s="29">
        <f t="shared" si="1"/>
        <v>8.1305136756476756E-3</v>
      </c>
      <c r="W15" s="29">
        <f t="shared" si="1"/>
        <v>3.5254606588275067E-3</v>
      </c>
      <c r="X15" s="30">
        <f t="shared" si="1"/>
        <v>8.0002906571529399E-3</v>
      </c>
    </row>
    <row r="16" spans="1:24" s="31" customFormat="1" ht="15" x14ac:dyDescent="0.25">
      <c r="A16" s="36">
        <v>2020</v>
      </c>
      <c r="B16" s="37">
        <v>49910.32686495388</v>
      </c>
      <c r="C16" s="38">
        <v>46445.750648791131</v>
      </c>
      <c r="D16" s="38">
        <v>32351.317831896835</v>
      </c>
      <c r="E16" s="38">
        <v>5677.6278323262877</v>
      </c>
      <c r="F16" s="38">
        <v>550878.37473636167</v>
      </c>
      <c r="G16" s="38">
        <v>365642.90251090971</v>
      </c>
      <c r="H16" s="39">
        <v>1050906.3004252396</v>
      </c>
      <c r="I16" s="23"/>
      <c r="J16" s="40">
        <f t="shared" si="2"/>
        <v>1650.5149499313266</v>
      </c>
      <c r="K16" s="41">
        <f t="shared" si="0"/>
        <v>598.20441271150048</v>
      </c>
      <c r="L16" s="42">
        <f t="shared" si="0"/>
        <v>908.43859167326445</v>
      </c>
      <c r="M16" s="42">
        <f t="shared" si="0"/>
        <v>0.31391616314340354</v>
      </c>
      <c r="N16" s="42">
        <f t="shared" si="0"/>
        <v>2954.3999010787811</v>
      </c>
      <c r="O16" s="42">
        <f t="shared" si="0"/>
        <v>2319.5200557631906</v>
      </c>
      <c r="P16" s="43">
        <f t="shared" si="0"/>
        <v>8431.3918273213785</v>
      </c>
      <c r="Q16" s="23"/>
      <c r="R16" s="44">
        <f t="shared" si="1"/>
        <v>3.4200608838625544E-2</v>
      </c>
      <c r="S16" s="45">
        <f t="shared" si="1"/>
        <v>1.3047686557339568E-2</v>
      </c>
      <c r="T16" s="45">
        <f t="shared" si="1"/>
        <v>2.8891711370730218E-2</v>
      </c>
      <c r="U16" s="45">
        <f t="shared" si="1"/>
        <v>5.5293078342857443E-5</v>
      </c>
      <c r="V16" s="45">
        <f t="shared" si="1"/>
        <v>5.3919887370632649E-3</v>
      </c>
      <c r="W16" s="45">
        <f t="shared" si="1"/>
        <v>6.3841750015897836E-3</v>
      </c>
      <c r="X16" s="46">
        <f t="shared" si="1"/>
        <v>8.0878606840151385E-3</v>
      </c>
    </row>
    <row r="17" spans="1:24" s="31" customFormat="1" ht="15" x14ac:dyDescent="0.25">
      <c r="A17" s="19">
        <v>2021</v>
      </c>
      <c r="B17" s="20">
        <v>51568.362462502031</v>
      </c>
      <c r="C17" s="21">
        <v>47026.589750458632</v>
      </c>
      <c r="D17" s="21">
        <v>33300.883585760203</v>
      </c>
      <c r="E17" s="21">
        <v>5677.9417484894311</v>
      </c>
      <c r="F17" s="21">
        <v>553745.58373921085</v>
      </c>
      <c r="G17" s="21">
        <v>367898.14114673762</v>
      </c>
      <c r="H17" s="22">
        <v>1059217.5024331587</v>
      </c>
      <c r="I17" s="23"/>
      <c r="J17" s="32">
        <f t="shared" si="2"/>
        <v>1658.0355975481507</v>
      </c>
      <c r="K17" s="33">
        <f t="shared" si="0"/>
        <v>580.83910166750138</v>
      </c>
      <c r="L17" s="34">
        <f t="shared" si="0"/>
        <v>949.56575386336772</v>
      </c>
      <c r="M17" s="34">
        <f t="shared" si="0"/>
        <v>0.31391616314340354</v>
      </c>
      <c r="N17" s="34">
        <f t="shared" si="0"/>
        <v>2867.2090028491803</v>
      </c>
      <c r="O17" s="34">
        <f t="shared" si="0"/>
        <v>2255.2386358279036</v>
      </c>
      <c r="P17" s="35">
        <f t="shared" si="0"/>
        <v>8311.2020079190843</v>
      </c>
      <c r="Q17" s="23"/>
      <c r="R17" s="28">
        <f t="shared" si="1"/>
        <v>3.3220291304331108E-2</v>
      </c>
      <c r="S17" s="29">
        <f t="shared" si="1"/>
        <v>1.2505753347806408E-2</v>
      </c>
      <c r="T17" s="29">
        <f t="shared" si="1"/>
        <v>2.9351686963649492E-2</v>
      </c>
      <c r="U17" s="29">
        <f t="shared" si="1"/>
        <v>5.5290021187384354E-5</v>
      </c>
      <c r="V17" s="29">
        <f t="shared" si="1"/>
        <v>5.2047949862278836E-3</v>
      </c>
      <c r="W17" s="29">
        <f t="shared" si="1"/>
        <v>6.1678720422054792E-3</v>
      </c>
      <c r="X17" s="30">
        <f t="shared" si="1"/>
        <v>7.9086042252825318E-3</v>
      </c>
    </row>
    <row r="18" spans="1:24" s="31" customFormat="1" ht="15" x14ac:dyDescent="0.25">
      <c r="A18" s="19">
        <v>2022</v>
      </c>
      <c r="B18" s="20">
        <v>53216.798453643438</v>
      </c>
      <c r="C18" s="21">
        <v>47588.075580021497</v>
      </c>
      <c r="D18" s="21">
        <v>34258.654740799182</v>
      </c>
      <c r="E18" s="21">
        <v>5678.2556646525754</v>
      </c>
      <c r="F18" s="21">
        <v>556616.49206732819</v>
      </c>
      <c r="G18" s="21">
        <v>370083.12322919967</v>
      </c>
      <c r="H18" s="22">
        <v>1067441.3997356445</v>
      </c>
      <c r="I18" s="23"/>
      <c r="J18" s="32">
        <f t="shared" si="2"/>
        <v>1648.4359911414067</v>
      </c>
      <c r="K18" s="33">
        <f t="shared" si="0"/>
        <v>561.48582956286555</v>
      </c>
      <c r="L18" s="34">
        <f t="shared" si="0"/>
        <v>957.77115503897949</v>
      </c>
      <c r="M18" s="34">
        <f t="shared" si="0"/>
        <v>0.31391616314431303</v>
      </c>
      <c r="N18" s="34">
        <f t="shared" si="0"/>
        <v>2870.9083281173371</v>
      </c>
      <c r="O18" s="34">
        <f t="shared" si="0"/>
        <v>2184.9820824620547</v>
      </c>
      <c r="P18" s="35">
        <f t="shared" si="0"/>
        <v>8223.8973024857696</v>
      </c>
      <c r="Q18" s="23"/>
      <c r="R18" s="28">
        <f t="shared" si="1"/>
        <v>3.1966033289113419E-2</v>
      </c>
      <c r="S18" s="29">
        <f t="shared" si="1"/>
        <v>1.1939752224057234E-2</v>
      </c>
      <c r="T18" s="29">
        <f t="shared" si="1"/>
        <v>2.8761133396728613E-2</v>
      </c>
      <c r="U18" s="29">
        <f t="shared" si="1"/>
        <v>5.5286964370113129E-5</v>
      </c>
      <c r="V18" s="29">
        <f t="shared" si="1"/>
        <v>5.184525913021828E-3</v>
      </c>
      <c r="W18" s="29">
        <f t="shared" si="1"/>
        <v>5.9390951953480131E-3</v>
      </c>
      <c r="X18" s="30">
        <f t="shared" si="1"/>
        <v>7.7641251995878291E-3</v>
      </c>
    </row>
    <row r="19" spans="1:24" s="31" customFormat="1" ht="15" x14ac:dyDescent="0.25">
      <c r="A19" s="19">
        <v>2023</v>
      </c>
      <c r="B19" s="20">
        <v>54859.706160054862</v>
      </c>
      <c r="C19" s="21">
        <v>48140.649778517232</v>
      </c>
      <c r="D19" s="21">
        <v>35223.263303654028</v>
      </c>
      <c r="E19" s="21">
        <v>5678.5695808157197</v>
      </c>
      <c r="F19" s="21">
        <v>559497.60413251258</v>
      </c>
      <c r="G19" s="21">
        <v>372180.30446958909</v>
      </c>
      <c r="H19" s="22">
        <v>1075580.0974251435</v>
      </c>
      <c r="I19" s="23"/>
      <c r="J19" s="32">
        <f t="shared" si="2"/>
        <v>1642.9077064114244</v>
      </c>
      <c r="K19" s="33">
        <f t="shared" si="0"/>
        <v>552.57419849573489</v>
      </c>
      <c r="L19" s="34">
        <f t="shared" si="0"/>
        <v>964.60856285484624</v>
      </c>
      <c r="M19" s="34">
        <f t="shared" si="0"/>
        <v>0.31391616314431303</v>
      </c>
      <c r="N19" s="34">
        <f t="shared" si="0"/>
        <v>2881.1120651843958</v>
      </c>
      <c r="O19" s="34">
        <f t="shared" si="0"/>
        <v>2097.1812403894146</v>
      </c>
      <c r="P19" s="35">
        <f t="shared" si="0"/>
        <v>8138.6976894990075</v>
      </c>
      <c r="Q19" s="23"/>
      <c r="R19" s="28">
        <f t="shared" si="1"/>
        <v>3.0871975657132834E-2</v>
      </c>
      <c r="S19" s="29">
        <f t="shared" si="1"/>
        <v>1.1611610508740922E-2</v>
      </c>
      <c r="T19" s="29">
        <f t="shared" si="1"/>
        <v>2.8156638669938151E-2</v>
      </c>
      <c r="U19" s="29">
        <f t="shared" si="1"/>
        <v>5.5283907890667341E-5</v>
      </c>
      <c r="V19" s="29">
        <f t="shared" si="1"/>
        <v>5.176116960680887E-3</v>
      </c>
      <c r="W19" s="29">
        <f t="shared" si="1"/>
        <v>5.6667843215606169E-3</v>
      </c>
      <c r="X19" s="30">
        <f t="shared" si="1"/>
        <v>7.6244913224412922E-3</v>
      </c>
    </row>
    <row r="20" spans="1:24" s="31" customFormat="1" ht="15" x14ac:dyDescent="0.25">
      <c r="A20" s="19">
        <v>2024</v>
      </c>
      <c r="B20" s="20">
        <v>56501.479286501868</v>
      </c>
      <c r="C20" s="21">
        <v>48685.872243572936</v>
      </c>
      <c r="D20" s="21">
        <v>36192.369699007584</v>
      </c>
      <c r="E20" s="21">
        <v>5678.8834969788631</v>
      </c>
      <c r="F20" s="21">
        <v>562360.06266609777</v>
      </c>
      <c r="G20" s="21">
        <v>374218.72546897049</v>
      </c>
      <c r="H20" s="22">
        <v>1083637.3928611295</v>
      </c>
      <c r="I20" s="23"/>
      <c r="J20" s="32">
        <f t="shared" si="2"/>
        <v>1641.7731264470058</v>
      </c>
      <c r="K20" s="33">
        <f t="shared" si="0"/>
        <v>545.22246505570365</v>
      </c>
      <c r="L20" s="34">
        <f t="shared" si="0"/>
        <v>969.10639535355585</v>
      </c>
      <c r="M20" s="34">
        <f t="shared" si="0"/>
        <v>0.31391616314340354</v>
      </c>
      <c r="N20" s="34">
        <f t="shared" si="0"/>
        <v>2862.458533585188</v>
      </c>
      <c r="O20" s="34">
        <f t="shared" si="0"/>
        <v>2038.4209993814002</v>
      </c>
      <c r="P20" s="35">
        <f t="shared" si="0"/>
        <v>8057.2954359860159</v>
      </c>
      <c r="Q20" s="23"/>
      <c r="R20" s="28">
        <f t="shared" si="1"/>
        <v>2.9926757566966961E-2</v>
      </c>
      <c r="S20" s="29">
        <f t="shared" si="1"/>
        <v>1.132561499614426E-2</v>
      </c>
      <c r="T20" s="29">
        <f t="shared" si="1"/>
        <v>2.7513248474425756E-2</v>
      </c>
      <c r="U20" s="29">
        <f t="shared" si="1"/>
        <v>5.5280851748990958E-5</v>
      </c>
      <c r="V20" s="29">
        <f t="shared" si="1"/>
        <v>5.1161229510953135E-3</v>
      </c>
      <c r="W20" s="29">
        <f t="shared" si="1"/>
        <v>5.4769717121018685E-3</v>
      </c>
      <c r="X20" s="30">
        <f t="shared" si="1"/>
        <v>7.4911161477183939E-3</v>
      </c>
    </row>
    <row r="21" spans="1:24" s="31" customFormat="1" ht="15" x14ac:dyDescent="0.25">
      <c r="A21" s="19">
        <v>2025</v>
      </c>
      <c r="B21" s="20">
        <v>58139.110624164779</v>
      </c>
      <c r="C21" s="21">
        <v>49223.809973774842</v>
      </c>
      <c r="D21" s="21">
        <v>37167.891691338053</v>
      </c>
      <c r="E21" s="21">
        <v>5679.1974131420066</v>
      </c>
      <c r="F21" s="21">
        <v>565169.29949310771</v>
      </c>
      <c r="G21" s="21">
        <v>376230.69827032252</v>
      </c>
      <c r="H21" s="22">
        <v>1091610.0074658499</v>
      </c>
      <c r="I21" s="23"/>
      <c r="J21" s="32">
        <f t="shared" si="2"/>
        <v>1637.6313376629114</v>
      </c>
      <c r="K21" s="33">
        <f t="shared" si="0"/>
        <v>537.93773020190565</v>
      </c>
      <c r="L21" s="34">
        <f t="shared" si="0"/>
        <v>975.52199233046849</v>
      </c>
      <c r="M21" s="34">
        <f t="shared" si="0"/>
        <v>0.31391616314340354</v>
      </c>
      <c r="N21" s="34">
        <f t="shared" si="0"/>
        <v>2809.2368270099396</v>
      </c>
      <c r="O21" s="34">
        <f t="shared" si="0"/>
        <v>2011.9728013520362</v>
      </c>
      <c r="P21" s="35">
        <f t="shared" si="0"/>
        <v>7972.6146047203802</v>
      </c>
      <c r="Q21" s="23"/>
      <c r="R21" s="28">
        <f t="shared" si="1"/>
        <v>2.898386658796984E-2</v>
      </c>
      <c r="S21" s="29">
        <f t="shared" si="1"/>
        <v>1.104915461944752E-2</v>
      </c>
      <c r="T21" s="29">
        <f t="shared" si="1"/>
        <v>2.6953802706022253E-2</v>
      </c>
      <c r="U21" s="29">
        <f t="shared" si="1"/>
        <v>5.5277795945348293E-5</v>
      </c>
      <c r="V21" s="29">
        <f t="shared" si="1"/>
        <v>4.9954415569477039E-3</v>
      </c>
      <c r="W21" s="29">
        <f t="shared" si="1"/>
        <v>5.3764621180584539E-3</v>
      </c>
      <c r="X21" s="30">
        <f t="shared" si="1"/>
        <v>7.35727159033362E-3</v>
      </c>
    </row>
    <row r="22" spans="1:24" s="31" customFormat="1" ht="15" x14ac:dyDescent="0.25">
      <c r="A22" s="19">
        <v>2026</v>
      </c>
      <c r="B22" s="20">
        <v>59763.243203251157</v>
      </c>
      <c r="C22" s="21">
        <v>49747.575756990096</v>
      </c>
      <c r="D22" s="21">
        <v>38144.655517076681</v>
      </c>
      <c r="E22" s="21">
        <v>5679.5113293051509</v>
      </c>
      <c r="F22" s="21">
        <v>567853.99266152736</v>
      </c>
      <c r="G22" s="21">
        <v>378148.07684782718</v>
      </c>
      <c r="H22" s="22">
        <v>1099337.0553159777</v>
      </c>
      <c r="I22" s="23"/>
      <c r="J22" s="32">
        <f t="shared" si="2"/>
        <v>1624.1325790863775</v>
      </c>
      <c r="K22" s="33">
        <f t="shared" si="0"/>
        <v>523.76578321525449</v>
      </c>
      <c r="L22" s="34">
        <f t="shared" si="0"/>
        <v>976.76382573862793</v>
      </c>
      <c r="M22" s="34">
        <f t="shared" si="0"/>
        <v>0.31391616314431303</v>
      </c>
      <c r="N22" s="34">
        <f t="shared" si="0"/>
        <v>2684.6931684196461</v>
      </c>
      <c r="O22" s="34">
        <f t="shared" si="0"/>
        <v>1917.3785775046563</v>
      </c>
      <c r="P22" s="35">
        <f t="shared" si="0"/>
        <v>7727.0478501277976</v>
      </c>
      <c r="Q22" s="23"/>
      <c r="R22" s="28">
        <f t="shared" si="1"/>
        <v>2.7935284211439718E-2</v>
      </c>
      <c r="S22" s="29">
        <f t="shared" si="1"/>
        <v>1.064049661117868E-2</v>
      </c>
      <c r="T22" s="29">
        <f t="shared" si="1"/>
        <v>2.6279774861867184E-2</v>
      </c>
      <c r="U22" s="29">
        <f t="shared" si="1"/>
        <v>5.527474047968328E-5</v>
      </c>
      <c r="V22" s="29">
        <f t="shared" si="1"/>
        <v>4.7502459366202468E-3</v>
      </c>
      <c r="W22" s="29">
        <f t="shared" si="1"/>
        <v>5.0962842381538356E-3</v>
      </c>
      <c r="X22" s="30">
        <f t="shared" si="1"/>
        <v>7.0785791603962846E-3</v>
      </c>
    </row>
    <row r="23" spans="1:24" s="31" customFormat="1" ht="15" x14ac:dyDescent="0.25">
      <c r="A23" s="19">
        <v>2027</v>
      </c>
      <c r="B23" s="20">
        <v>61385.027483549136</v>
      </c>
      <c r="C23" s="21">
        <v>50262.691689790634</v>
      </c>
      <c r="D23" s="21">
        <v>39099.733582545203</v>
      </c>
      <c r="E23" s="21">
        <v>5679.8252454682952</v>
      </c>
      <c r="F23" s="21">
        <v>570487.57532979478</v>
      </c>
      <c r="G23" s="21">
        <v>380048.509078781</v>
      </c>
      <c r="H23" s="22">
        <v>1106963.3624099288</v>
      </c>
      <c r="I23" s="23"/>
      <c r="J23" s="32">
        <f t="shared" si="2"/>
        <v>1621.7842802979794</v>
      </c>
      <c r="K23" s="33">
        <f t="shared" si="2"/>
        <v>515.11593280053785</v>
      </c>
      <c r="L23" s="34">
        <f t="shared" si="2"/>
        <v>955.07806546852225</v>
      </c>
      <c r="M23" s="34">
        <f t="shared" si="2"/>
        <v>0.31391616314431303</v>
      </c>
      <c r="N23" s="34">
        <f t="shared" si="2"/>
        <v>2633.5826682674233</v>
      </c>
      <c r="O23" s="34">
        <f t="shared" si="2"/>
        <v>1900.4322309538256</v>
      </c>
      <c r="P23" s="35">
        <f t="shared" si="2"/>
        <v>7626.3070939511526</v>
      </c>
      <c r="Q23" s="23"/>
      <c r="R23" s="28">
        <f t="shared" si="1"/>
        <v>2.7136818441770131E-2</v>
      </c>
      <c r="S23" s="29">
        <f t="shared" si="1"/>
        <v>1.035459366536385E-2</v>
      </c>
      <c r="T23" s="29">
        <f t="shared" si="1"/>
        <v>2.503831932735507E-2</v>
      </c>
      <c r="U23" s="29">
        <f t="shared" si="1"/>
        <v>5.5271685351619592E-5</v>
      </c>
      <c r="V23" s="29">
        <f t="shared" si="1"/>
        <v>4.6377813703903734E-3</v>
      </c>
      <c r="W23" s="29">
        <f t="shared" si="1"/>
        <v>5.0256297659781301E-3</v>
      </c>
      <c r="X23" s="30">
        <f t="shared" si="1"/>
        <v>6.9371873321955446E-3</v>
      </c>
    </row>
    <row r="24" spans="1:24" s="31" customFormat="1" ht="15" x14ac:dyDescent="0.25">
      <c r="A24" s="19">
        <v>2028</v>
      </c>
      <c r="B24" s="20">
        <v>63017.010222069817</v>
      </c>
      <c r="C24" s="21">
        <v>50768.486420298461</v>
      </c>
      <c r="D24" s="21">
        <v>40029.187303600658</v>
      </c>
      <c r="E24" s="21">
        <v>5680.1391616314386</v>
      </c>
      <c r="F24" s="21">
        <v>573062.37043319619</v>
      </c>
      <c r="G24" s="21">
        <v>381916.52447387215</v>
      </c>
      <c r="H24" s="22">
        <v>1114473.7180146687</v>
      </c>
      <c r="I24" s="23"/>
      <c r="J24" s="32">
        <f t="shared" si="2"/>
        <v>1631.9827385206809</v>
      </c>
      <c r="K24" s="33">
        <f t="shared" si="2"/>
        <v>505.7947305078269</v>
      </c>
      <c r="L24" s="34">
        <f t="shared" si="2"/>
        <v>929.45372105545539</v>
      </c>
      <c r="M24" s="34">
        <f t="shared" si="2"/>
        <v>0.31391616314340354</v>
      </c>
      <c r="N24" s="34">
        <f t="shared" si="2"/>
        <v>2574.7951034014113</v>
      </c>
      <c r="O24" s="34">
        <f t="shared" si="2"/>
        <v>1868.0153950911481</v>
      </c>
      <c r="P24" s="35">
        <f t="shared" si="2"/>
        <v>7510.3556047398597</v>
      </c>
      <c r="Q24" s="23"/>
      <c r="R24" s="28">
        <f t="shared" si="1"/>
        <v>2.6586006481108829E-2</v>
      </c>
      <c r="S24" s="29">
        <f t="shared" si="1"/>
        <v>1.0063025148543009E-2</v>
      </c>
      <c r="T24" s="29">
        <f t="shared" si="1"/>
        <v>2.377135688388372E-2</v>
      </c>
      <c r="U24" s="29">
        <f t="shared" si="1"/>
        <v>5.5268630561101272E-5</v>
      </c>
      <c r="V24" s="29">
        <f t="shared" si="1"/>
        <v>4.5133237159686443E-3</v>
      </c>
      <c r="W24" s="29">
        <f t="shared" si="1"/>
        <v>4.9152025345899292E-3</v>
      </c>
      <c r="X24" s="30">
        <f t="shared" si="1"/>
        <v>6.7846469537974083E-3</v>
      </c>
    </row>
    <row r="25" spans="1:24" s="31" customFormat="1" ht="15" x14ac:dyDescent="0.25">
      <c r="A25" s="19">
        <v>2029</v>
      </c>
      <c r="B25" s="20">
        <v>64658.611094468433</v>
      </c>
      <c r="C25" s="21">
        <v>51266.597686231151</v>
      </c>
      <c r="D25" s="21">
        <v>40918.953222276483</v>
      </c>
      <c r="E25" s="21">
        <v>5680.453077794582</v>
      </c>
      <c r="F25" s="21">
        <v>575589.92167557403</v>
      </c>
      <c r="G25" s="21">
        <v>383774.78341702407</v>
      </c>
      <c r="H25" s="22">
        <v>1121889.3201733688</v>
      </c>
      <c r="I25" s="23"/>
      <c r="J25" s="32">
        <f t="shared" si="2"/>
        <v>1641.600872398616</v>
      </c>
      <c r="K25" s="33">
        <f t="shared" si="2"/>
        <v>498.11126593269</v>
      </c>
      <c r="L25" s="34">
        <f t="shared" si="2"/>
        <v>889.76591867582465</v>
      </c>
      <c r="M25" s="34">
        <f t="shared" si="2"/>
        <v>0.31391616314340354</v>
      </c>
      <c r="N25" s="34">
        <f t="shared" si="2"/>
        <v>2527.5512423778418</v>
      </c>
      <c r="O25" s="34">
        <f t="shared" si="2"/>
        <v>1858.2589431519154</v>
      </c>
      <c r="P25" s="35">
        <f t="shared" si="2"/>
        <v>7415.602158700116</v>
      </c>
      <c r="Q25" s="23"/>
      <c r="R25" s="28">
        <f t="shared" si="1"/>
        <v>2.6050123079683882E-2</v>
      </c>
      <c r="S25" s="29">
        <f t="shared" si="1"/>
        <v>9.8114263602220204E-3</v>
      </c>
      <c r="T25" s="29">
        <f t="shared" si="1"/>
        <v>2.2227928634358997E-2</v>
      </c>
      <c r="U25" s="29">
        <f t="shared" si="1"/>
        <v>5.5265576108392586E-5</v>
      </c>
      <c r="V25" s="29">
        <f t="shared" si="1"/>
        <v>4.4106041031226409E-3</v>
      </c>
      <c r="W25" s="29">
        <f t="shared" si="1"/>
        <v>4.8656154527795077E-3</v>
      </c>
      <c r="X25" s="30">
        <f t="shared" si="1"/>
        <v>6.653904922863791E-3</v>
      </c>
    </row>
    <row r="26" spans="1:24" s="31" customFormat="1" ht="15" x14ac:dyDescent="0.25">
      <c r="A26" s="36">
        <v>2030</v>
      </c>
      <c r="B26" s="37">
        <v>66306.136512398763</v>
      </c>
      <c r="C26" s="38">
        <v>51757.648284435149</v>
      </c>
      <c r="D26" s="38">
        <v>41780.84888078356</v>
      </c>
      <c r="E26" s="38">
        <v>5680.7669939577263</v>
      </c>
      <c r="F26" s="38">
        <v>578079.96940795355</v>
      </c>
      <c r="G26" s="38">
        <v>385618.41384406702</v>
      </c>
      <c r="H26" s="39">
        <v>1129223.7839235957</v>
      </c>
      <c r="I26" s="23"/>
      <c r="J26" s="40">
        <f t="shared" si="2"/>
        <v>1647.5254179303301</v>
      </c>
      <c r="K26" s="41">
        <f t="shared" si="2"/>
        <v>491.05059820399765</v>
      </c>
      <c r="L26" s="42">
        <f t="shared" si="2"/>
        <v>861.89565850707731</v>
      </c>
      <c r="M26" s="42">
        <f t="shared" si="2"/>
        <v>0.31391616314431303</v>
      </c>
      <c r="N26" s="42">
        <f t="shared" si="2"/>
        <v>2490.0477323795203</v>
      </c>
      <c r="O26" s="42">
        <f t="shared" si="2"/>
        <v>1843.6304270429537</v>
      </c>
      <c r="P26" s="43">
        <f t="shared" si="2"/>
        <v>7334.4637502268888</v>
      </c>
      <c r="Q26" s="23"/>
      <c r="R26" s="44">
        <f t="shared" si="1"/>
        <v>2.5480371292282158E-2</v>
      </c>
      <c r="S26" s="45">
        <f t="shared" si="1"/>
        <v>9.5783730609429706E-3</v>
      </c>
      <c r="T26" s="45">
        <f t="shared" si="1"/>
        <v>2.1063482582879392E-2</v>
      </c>
      <c r="U26" s="45">
        <f t="shared" si="1"/>
        <v>5.5262521993437536E-5</v>
      </c>
      <c r="V26" s="45">
        <f t="shared" si="1"/>
        <v>4.3260794510280058E-3</v>
      </c>
      <c r="W26" s="45">
        <f t="shared" si="1"/>
        <v>4.8039384209347486E-3</v>
      </c>
      <c r="X26" s="46">
        <f t="shared" si="1"/>
        <v>6.5376001164655648E-3</v>
      </c>
    </row>
    <row r="27" spans="1:24" s="31" customFormat="1" ht="15" x14ac:dyDescent="0.25">
      <c r="A27" s="19">
        <v>2031</v>
      </c>
      <c r="B27" s="20">
        <v>67966.648815456909</v>
      </c>
      <c r="C27" s="21">
        <v>52256.630676826855</v>
      </c>
      <c r="D27" s="21">
        <v>42628.387361143032</v>
      </c>
      <c r="E27" s="21">
        <v>5681.0809101208706</v>
      </c>
      <c r="F27" s="21">
        <v>580588.41894488852</v>
      </c>
      <c r="G27" s="21">
        <v>387379.07319677272</v>
      </c>
      <c r="H27" s="22">
        <v>1136500.2399052088</v>
      </c>
      <c r="I27" s="23"/>
      <c r="J27" s="32">
        <f t="shared" si="2"/>
        <v>1660.5123030581453</v>
      </c>
      <c r="K27" s="33">
        <f t="shared" si="2"/>
        <v>498.98239239170653</v>
      </c>
      <c r="L27" s="34">
        <f t="shared" si="2"/>
        <v>847.53848035947158</v>
      </c>
      <c r="M27" s="34">
        <f t="shared" si="2"/>
        <v>0.31391616314431303</v>
      </c>
      <c r="N27" s="34">
        <f t="shared" si="2"/>
        <v>2508.4495369349606</v>
      </c>
      <c r="O27" s="34">
        <f t="shared" si="2"/>
        <v>1760.6593527056975</v>
      </c>
      <c r="P27" s="35">
        <f t="shared" si="2"/>
        <v>7276.4559816131368</v>
      </c>
      <c r="Q27" s="23"/>
      <c r="R27" s="28">
        <f t="shared" si="1"/>
        <v>2.5043116525838325E-2</v>
      </c>
      <c r="S27" s="29">
        <f t="shared" si="1"/>
        <v>9.6407469993524293E-3</v>
      </c>
      <c r="T27" s="29">
        <f t="shared" si="1"/>
        <v>2.0285334143827879E-2</v>
      </c>
      <c r="U27" s="29">
        <f t="shared" si="1"/>
        <v>5.525946821585991E-5</v>
      </c>
      <c r="V27" s="29">
        <f t="shared" si="1"/>
        <v>4.3392777291764916E-3</v>
      </c>
      <c r="W27" s="29">
        <f t="shared" si="1"/>
        <v>4.5658072578911068E-3</v>
      </c>
      <c r="X27" s="30">
        <f t="shared" si="1"/>
        <v>6.4437679096081358E-3</v>
      </c>
    </row>
    <row r="28" spans="1:24" s="31" customFormat="1" ht="15" x14ac:dyDescent="0.25">
      <c r="A28" s="19">
        <v>2032</v>
      </c>
      <c r="B28" s="20">
        <v>69627.449914872224</v>
      </c>
      <c r="C28" s="21">
        <v>52744.553159764502</v>
      </c>
      <c r="D28" s="21">
        <v>43455.370909793201</v>
      </c>
      <c r="E28" s="21">
        <v>5681.394826284014</v>
      </c>
      <c r="F28" s="21">
        <v>583022.76941522583</v>
      </c>
      <c r="G28" s="21">
        <v>389083.36751425487</v>
      </c>
      <c r="H28" s="22">
        <v>1143614.9057401947</v>
      </c>
      <c r="I28" s="23"/>
      <c r="J28" s="32">
        <f t="shared" si="2"/>
        <v>1660.8010994153155</v>
      </c>
      <c r="K28" s="33">
        <f t="shared" si="2"/>
        <v>487.92248293764715</v>
      </c>
      <c r="L28" s="34">
        <f t="shared" si="2"/>
        <v>826.98354865016881</v>
      </c>
      <c r="M28" s="34">
        <f t="shared" si="2"/>
        <v>0.31391616314340354</v>
      </c>
      <c r="N28" s="34">
        <f t="shared" si="2"/>
        <v>2434.3504703373183</v>
      </c>
      <c r="O28" s="34">
        <f t="shared" si="2"/>
        <v>1704.2943174821557</v>
      </c>
      <c r="P28" s="35">
        <f t="shared" si="2"/>
        <v>7114.6658349859063</v>
      </c>
      <c r="Q28" s="23"/>
      <c r="R28" s="28">
        <f t="shared" si="1"/>
        <v>2.4435530195474606E-2</v>
      </c>
      <c r="S28" s="29">
        <f t="shared" si="1"/>
        <v>9.3370444404486993E-3</v>
      </c>
      <c r="T28" s="29">
        <f t="shared" si="1"/>
        <v>1.9399831892397305E-2</v>
      </c>
      <c r="U28" s="29">
        <f t="shared" si="1"/>
        <v>5.5256414775603797E-5</v>
      </c>
      <c r="V28" s="29">
        <f t="shared" si="1"/>
        <v>4.1929022193747814E-3</v>
      </c>
      <c r="W28" s="29">
        <f t="shared" si="1"/>
        <v>4.3995518483169174E-3</v>
      </c>
      <c r="X28" s="30">
        <f t="shared" si="1"/>
        <v>6.2601533947580284E-3</v>
      </c>
    </row>
    <row r="29" spans="1:24" s="31" customFormat="1" ht="15" x14ac:dyDescent="0.25">
      <c r="A29" s="19">
        <v>2033</v>
      </c>
      <c r="B29" s="20">
        <v>71277.476042747599</v>
      </c>
      <c r="C29" s="21">
        <v>53222.306187901748</v>
      </c>
      <c r="D29" s="21">
        <v>44265.901057718183</v>
      </c>
      <c r="E29" s="21">
        <v>5681.7087424471574</v>
      </c>
      <c r="F29" s="21">
        <v>585394.40591375274</v>
      </c>
      <c r="G29" s="21">
        <v>390736.57777559396</v>
      </c>
      <c r="H29" s="22">
        <v>1150578.3757201615</v>
      </c>
      <c r="I29" s="23"/>
      <c r="J29" s="32">
        <f t="shared" si="2"/>
        <v>1650.0261278753751</v>
      </c>
      <c r="K29" s="33">
        <f t="shared" si="2"/>
        <v>477.75302813724556</v>
      </c>
      <c r="L29" s="34">
        <f t="shared" si="2"/>
        <v>810.53014792498288</v>
      </c>
      <c r="M29" s="34">
        <f t="shared" si="2"/>
        <v>0.31391616314340354</v>
      </c>
      <c r="N29" s="34">
        <f t="shared" si="2"/>
        <v>2371.6364985269029</v>
      </c>
      <c r="O29" s="34">
        <f t="shared" si="2"/>
        <v>1653.2102613390889</v>
      </c>
      <c r="P29" s="35">
        <f t="shared" si="2"/>
        <v>6963.4699799667578</v>
      </c>
      <c r="Q29" s="23"/>
      <c r="R29" s="28">
        <f t="shared" si="1"/>
        <v>2.3697925601077259E-2</v>
      </c>
      <c r="S29" s="29">
        <f t="shared" si="1"/>
        <v>9.0578647370491566E-3</v>
      </c>
      <c r="T29" s="29">
        <f t="shared" si="1"/>
        <v>1.8652013110359161E-2</v>
      </c>
      <c r="U29" s="29">
        <f t="shared" si="1"/>
        <v>5.5253361672933452E-5</v>
      </c>
      <c r="V29" s="29">
        <f t="shared" si="1"/>
        <v>4.0678282615028288E-3</v>
      </c>
      <c r="W29" s="29">
        <f t="shared" si="1"/>
        <v>4.248987233509847E-3</v>
      </c>
      <c r="X29" s="30">
        <f t="shared" si="1"/>
        <v>6.0889989672351401E-3</v>
      </c>
    </row>
    <row r="30" spans="1:24" s="31" customFormat="1" ht="15" x14ac:dyDescent="0.25">
      <c r="A30" s="19">
        <v>2034</v>
      </c>
      <c r="B30" s="20">
        <v>72916.719532672927</v>
      </c>
      <c r="C30" s="21">
        <v>53690.373677843418</v>
      </c>
      <c r="D30" s="21">
        <v>45062.094586644482</v>
      </c>
      <c r="E30" s="21">
        <v>5682.0226586103017</v>
      </c>
      <c r="F30" s="21">
        <v>587712.24947032821</v>
      </c>
      <c r="G30" s="21">
        <v>392342.94634463417</v>
      </c>
      <c r="H30" s="22">
        <v>1157406.4062707336</v>
      </c>
      <c r="I30" s="23"/>
      <c r="J30" s="32">
        <f t="shared" si="2"/>
        <v>1639.2434899253276</v>
      </c>
      <c r="K30" s="33">
        <f t="shared" si="2"/>
        <v>468.06748994166992</v>
      </c>
      <c r="L30" s="34">
        <f t="shared" si="2"/>
        <v>796.19352892629831</v>
      </c>
      <c r="M30" s="34">
        <f t="shared" si="2"/>
        <v>0.31391616314431303</v>
      </c>
      <c r="N30" s="34">
        <f t="shared" si="2"/>
        <v>2317.8435565754771</v>
      </c>
      <c r="O30" s="34">
        <f t="shared" si="2"/>
        <v>1606.3685690402053</v>
      </c>
      <c r="P30" s="35">
        <f t="shared" si="2"/>
        <v>6828.0305505720899</v>
      </c>
      <c r="Q30" s="23"/>
      <c r="R30" s="28">
        <f t="shared" si="1"/>
        <v>2.2998057464074847E-2</v>
      </c>
      <c r="S30" s="29">
        <f t="shared" si="1"/>
        <v>8.794573618985134E-3</v>
      </c>
      <c r="T30" s="29">
        <f t="shared" si="1"/>
        <v>1.7986610684557033E-2</v>
      </c>
      <c r="U30" s="29">
        <f t="shared" si="1"/>
        <v>5.5250308907792908E-5</v>
      </c>
      <c r="V30" s="29">
        <f t="shared" si="1"/>
        <v>3.9594562796641574E-3</v>
      </c>
      <c r="W30" s="29">
        <f t="shared" si="1"/>
        <v>4.1111292374648566E-3</v>
      </c>
      <c r="X30" s="30">
        <f t="shared" si="1"/>
        <v>5.934433233458207E-3</v>
      </c>
    </row>
    <row r="31" spans="1:24" s="31" customFormat="1" ht="15" x14ac:dyDescent="0.25">
      <c r="A31" s="19">
        <v>2035</v>
      </c>
      <c r="B31" s="20">
        <v>74563.351204531849</v>
      </c>
      <c r="C31" s="21">
        <v>53864.173401088359</v>
      </c>
      <c r="D31" s="21">
        <v>45856.467971543359</v>
      </c>
      <c r="E31" s="21">
        <v>5682.336574773446</v>
      </c>
      <c r="F31" s="21">
        <v>590121.85616306588</v>
      </c>
      <c r="G31" s="21">
        <v>393999.64409482852</v>
      </c>
      <c r="H31" s="22">
        <v>1164087.8294098312</v>
      </c>
      <c r="I31" s="23"/>
      <c r="J31" s="32">
        <f t="shared" si="2"/>
        <v>1646.6316718589223</v>
      </c>
      <c r="K31" s="33">
        <f t="shared" si="2"/>
        <v>173.79972324494156</v>
      </c>
      <c r="L31" s="34">
        <f t="shared" si="2"/>
        <v>794.3733848988777</v>
      </c>
      <c r="M31" s="34">
        <f t="shared" si="2"/>
        <v>0.31391616314431303</v>
      </c>
      <c r="N31" s="34">
        <f t="shared" si="2"/>
        <v>2409.6066927376669</v>
      </c>
      <c r="O31" s="34">
        <f t="shared" si="2"/>
        <v>1656.6977501943475</v>
      </c>
      <c r="P31" s="35">
        <f t="shared" si="2"/>
        <v>6681.4231390976347</v>
      </c>
      <c r="Q31" s="23"/>
      <c r="R31" s="28">
        <f t="shared" si="1"/>
        <v>2.2582360841412928E-2</v>
      </c>
      <c r="S31" s="29">
        <f t="shared" si="1"/>
        <v>3.2370741967226065E-3</v>
      </c>
      <c r="T31" s="29">
        <f t="shared" si="1"/>
        <v>1.7628416792110555E-2</v>
      </c>
      <c r="U31" s="29">
        <f t="shared" si="1"/>
        <v>5.5247256479806091E-5</v>
      </c>
      <c r="V31" s="29">
        <f t="shared" si="1"/>
        <v>4.0999769783755724E-3</v>
      </c>
      <c r="W31" s="29">
        <f t="shared" si="1"/>
        <v>4.2225755952270995E-3</v>
      </c>
      <c r="X31" s="30">
        <f t="shared" si="1"/>
        <v>5.7727545855096605E-3</v>
      </c>
    </row>
    <row r="32" spans="1:24" s="31" customFormat="1" ht="15" x14ac:dyDescent="0.25">
      <c r="A32" s="19">
        <v>2036</v>
      </c>
      <c r="B32" s="20">
        <v>76134.098699963681</v>
      </c>
      <c r="C32" s="21">
        <v>54004.082856627123</v>
      </c>
      <c r="D32" s="21">
        <v>46540.089314594574</v>
      </c>
      <c r="E32" s="21">
        <v>5682.6504909365894</v>
      </c>
      <c r="F32" s="21">
        <v>592572.05502224946</v>
      </c>
      <c r="G32" s="21">
        <v>395691.33618262142</v>
      </c>
      <c r="H32" s="22">
        <v>1170624.3125669928</v>
      </c>
      <c r="I32" s="23"/>
      <c r="J32" s="32">
        <f t="shared" si="2"/>
        <v>1570.7474954318313</v>
      </c>
      <c r="K32" s="33">
        <f t="shared" si="2"/>
        <v>139.90945553876372</v>
      </c>
      <c r="L32" s="34">
        <f t="shared" si="2"/>
        <v>683.62134305121435</v>
      </c>
      <c r="M32" s="34">
        <f t="shared" si="2"/>
        <v>0.31391616314340354</v>
      </c>
      <c r="N32" s="34">
        <f t="shared" si="2"/>
        <v>2450.1988591835834</v>
      </c>
      <c r="O32" s="34">
        <f t="shared" si="2"/>
        <v>1691.6920877929078</v>
      </c>
      <c r="P32" s="35">
        <f t="shared" si="2"/>
        <v>6536.4831571616232</v>
      </c>
      <c r="Q32" s="23"/>
      <c r="R32" s="28">
        <f t="shared" si="1"/>
        <v>2.1065945535671735E-2</v>
      </c>
      <c r="S32" s="29">
        <f t="shared" si="1"/>
        <v>2.5974492265379637E-3</v>
      </c>
      <c r="T32" s="29">
        <f t="shared" si="1"/>
        <v>1.4907849934614277E-2</v>
      </c>
      <c r="U32" s="29">
        <f t="shared" si="1"/>
        <v>5.5244204388917129E-5</v>
      </c>
      <c r="V32" s="29">
        <f t="shared" si="1"/>
        <v>4.1520218808952748E-3</v>
      </c>
      <c r="W32" s="29">
        <f t="shared" si="1"/>
        <v>4.2936386190890784E-3</v>
      </c>
      <c r="X32" s="30">
        <f t="shared" si="1"/>
        <v>5.6151116711489774E-3</v>
      </c>
    </row>
    <row r="33" spans="1:24" s="31" customFormat="1" ht="15" x14ac:dyDescent="0.25">
      <c r="A33" s="19">
        <v>2037</v>
      </c>
      <c r="B33" s="20">
        <v>77693.182192199834</v>
      </c>
      <c r="C33" s="21">
        <v>54138.525647748655</v>
      </c>
      <c r="D33" s="21">
        <v>47210.809185590493</v>
      </c>
      <c r="E33" s="21">
        <v>5682.9644070997329</v>
      </c>
      <c r="F33" s="21">
        <v>594945.37525837263</v>
      </c>
      <c r="G33" s="21">
        <v>397332.67339648528</v>
      </c>
      <c r="H33" s="22">
        <v>1177003.5300874966</v>
      </c>
      <c r="I33" s="23"/>
      <c r="J33" s="32">
        <f t="shared" si="2"/>
        <v>1559.0834922361537</v>
      </c>
      <c r="K33" s="33">
        <f t="shared" si="2"/>
        <v>134.44279112153163</v>
      </c>
      <c r="L33" s="34">
        <f t="shared" si="2"/>
        <v>670.71987099591934</v>
      </c>
      <c r="M33" s="34">
        <f t="shared" si="2"/>
        <v>0.31391616314340354</v>
      </c>
      <c r="N33" s="34">
        <f t="shared" si="2"/>
        <v>2373.320236123167</v>
      </c>
      <c r="O33" s="34">
        <f t="shared" si="2"/>
        <v>1641.3372138638515</v>
      </c>
      <c r="P33" s="35">
        <f t="shared" si="2"/>
        <v>6379.2175205037929</v>
      </c>
      <c r="Q33" s="23"/>
      <c r="R33" s="28">
        <f t="shared" si="1"/>
        <v>2.0478123716684879E-2</v>
      </c>
      <c r="S33" s="29">
        <f t="shared" si="1"/>
        <v>2.4894930903364737E-3</v>
      </c>
      <c r="T33" s="29">
        <f t="shared" si="1"/>
        <v>1.4411658440577752E-2</v>
      </c>
      <c r="U33" s="29">
        <f t="shared" si="1"/>
        <v>5.5241152635390264E-5</v>
      </c>
      <c r="V33" s="29">
        <f t="shared" si="1"/>
        <v>4.0051167043880518E-3</v>
      </c>
      <c r="W33" s="29">
        <f t="shared" si="1"/>
        <v>4.1480241384570862E-3</v>
      </c>
      <c r="X33" s="30">
        <f t="shared" si="1"/>
        <v>5.4494148566888931E-3</v>
      </c>
    </row>
    <row r="34" spans="1:24" s="31" customFormat="1" ht="15" x14ac:dyDescent="0.25">
      <c r="A34" s="19">
        <v>2038</v>
      </c>
      <c r="B34" s="20">
        <v>79238.921378535364</v>
      </c>
      <c r="C34" s="21">
        <v>54267.180201544856</v>
      </c>
      <c r="D34" s="21">
        <v>47868.90387784566</v>
      </c>
      <c r="E34" s="21">
        <v>5683.2783232628772</v>
      </c>
      <c r="F34" s="21">
        <v>597237.61541528185</v>
      </c>
      <c r="G34" s="21">
        <v>398919.24260692135</v>
      </c>
      <c r="H34" s="22">
        <v>1183215.141803392</v>
      </c>
      <c r="I34" s="23"/>
      <c r="J34" s="32">
        <f t="shared" si="2"/>
        <v>1545.7391863355297</v>
      </c>
      <c r="K34" s="33">
        <f t="shared" si="2"/>
        <v>128.65455379620107</v>
      </c>
      <c r="L34" s="34">
        <f t="shared" si="2"/>
        <v>658.09469225516659</v>
      </c>
      <c r="M34" s="34">
        <f t="shared" si="2"/>
        <v>0.31391616314431303</v>
      </c>
      <c r="N34" s="34">
        <f t="shared" si="2"/>
        <v>2292.2401569092181</v>
      </c>
      <c r="O34" s="34">
        <f t="shared" si="2"/>
        <v>1586.5692104360787</v>
      </c>
      <c r="P34" s="35">
        <f t="shared" si="2"/>
        <v>6211.6117158953566</v>
      </c>
      <c r="Q34" s="23"/>
      <c r="R34" s="28">
        <f t="shared" si="1"/>
        <v>1.9895428951688856E-2</v>
      </c>
      <c r="S34" s="29">
        <f t="shared" si="1"/>
        <v>2.3763955936533924E-3</v>
      </c>
      <c r="T34" s="29">
        <f t="shared" si="1"/>
        <v>1.3939491900427493E-2</v>
      </c>
      <c r="U34" s="29">
        <f t="shared" si="1"/>
        <v>5.523810121916957E-5</v>
      </c>
      <c r="V34" s="29">
        <f t="shared" si="1"/>
        <v>3.8528581820032552E-3</v>
      </c>
      <c r="W34" s="29">
        <f t="shared" si="1"/>
        <v>3.9930499469720002E-3</v>
      </c>
      <c r="X34" s="30">
        <f t="shared" si="1"/>
        <v>5.2774792573762244E-3</v>
      </c>
    </row>
    <row r="35" spans="1:24" s="31" customFormat="1" ht="15" x14ac:dyDescent="0.25">
      <c r="A35" s="19">
        <v>2039</v>
      </c>
      <c r="B35" s="20">
        <v>80770.514657985128</v>
      </c>
      <c r="C35" s="21">
        <v>54390.214195700202</v>
      </c>
      <c r="D35" s="21">
        <v>48514.720340586151</v>
      </c>
      <c r="E35" s="21">
        <v>5683.5922394260215</v>
      </c>
      <c r="F35" s="21">
        <v>599450.91546759382</v>
      </c>
      <c r="G35" s="21">
        <v>400451.13632597541</v>
      </c>
      <c r="H35" s="22">
        <v>1189261.0932272668</v>
      </c>
      <c r="I35" s="23"/>
      <c r="J35" s="32">
        <f t="shared" si="2"/>
        <v>1531.5932794497639</v>
      </c>
      <c r="K35" s="33">
        <f t="shared" si="2"/>
        <v>123.03399415534659</v>
      </c>
      <c r="L35" s="34">
        <f t="shared" si="2"/>
        <v>645.81646274049126</v>
      </c>
      <c r="M35" s="34">
        <f t="shared" si="2"/>
        <v>0.31391616314431303</v>
      </c>
      <c r="N35" s="34">
        <f t="shared" si="2"/>
        <v>2213.3000523119699</v>
      </c>
      <c r="O35" s="34">
        <f t="shared" si="2"/>
        <v>1531.8937190540601</v>
      </c>
      <c r="P35" s="35">
        <f t="shared" si="2"/>
        <v>6045.9514238748234</v>
      </c>
      <c r="Q35" s="23"/>
      <c r="R35" s="28">
        <f t="shared" si="1"/>
        <v>1.9328800200764086E-2</v>
      </c>
      <c r="S35" s="29">
        <f t="shared" si="1"/>
        <v>2.2671897396991359E-3</v>
      </c>
      <c r="T35" s="29">
        <f t="shared" si="1"/>
        <v>1.3491356818792405E-2</v>
      </c>
      <c r="U35" s="29">
        <f t="shared" si="1"/>
        <v>5.5235050139879101E-5</v>
      </c>
      <c r="V35" s="29">
        <f t="shared" si="1"/>
        <v>3.7058952671173914E-3</v>
      </c>
      <c r="W35" s="29">
        <f t="shared" si="1"/>
        <v>3.840109865453458E-3</v>
      </c>
      <c r="X35" s="30">
        <f t="shared" si="1"/>
        <v>5.109765088587283E-3</v>
      </c>
    </row>
    <row r="36" spans="1:24" s="31" customFormat="1" ht="15" x14ac:dyDescent="0.25">
      <c r="A36" s="36">
        <v>2040</v>
      </c>
      <c r="B36" s="37">
        <v>82287.171570028891</v>
      </c>
      <c r="C36" s="38">
        <v>54507.631219407587</v>
      </c>
      <c r="D36" s="38">
        <v>49148.289779891937</v>
      </c>
      <c r="E36" s="38">
        <v>5683.9061555891649</v>
      </c>
      <c r="F36" s="38">
        <v>601586.63895253616</v>
      </c>
      <c r="G36" s="38">
        <v>401928.39801436861</v>
      </c>
      <c r="H36" s="39">
        <v>1195142.0356918224</v>
      </c>
      <c r="I36" s="23"/>
      <c r="J36" s="40">
        <f t="shared" si="2"/>
        <v>1516.6569120437634</v>
      </c>
      <c r="K36" s="41">
        <f t="shared" si="2"/>
        <v>117.41702370738494</v>
      </c>
      <c r="L36" s="42">
        <f t="shared" si="2"/>
        <v>633.56943930578564</v>
      </c>
      <c r="M36" s="42">
        <f t="shared" si="2"/>
        <v>0.31391616314340354</v>
      </c>
      <c r="N36" s="42">
        <f t="shared" si="2"/>
        <v>2135.7234849423403</v>
      </c>
      <c r="O36" s="42">
        <f t="shared" si="2"/>
        <v>1477.2616883931914</v>
      </c>
      <c r="P36" s="43">
        <f t="shared" si="2"/>
        <v>5880.9424645556137</v>
      </c>
      <c r="Q36" s="23"/>
      <c r="R36" s="44">
        <f t="shared" si="1"/>
        <v>1.8777358525767718E-2</v>
      </c>
      <c r="S36" s="45">
        <f t="shared" si="1"/>
        <v>2.1587895073350767E-3</v>
      </c>
      <c r="T36" s="45">
        <f t="shared" si="1"/>
        <v>1.3059323744586402E-2</v>
      </c>
      <c r="U36" s="45">
        <f t="shared" si="1"/>
        <v>5.5231999397463021E-5</v>
      </c>
      <c r="V36" s="45">
        <f t="shared" si="1"/>
        <v>3.5627996051626632E-3</v>
      </c>
      <c r="W36" s="45">
        <f t="shared" si="1"/>
        <v>3.6889936234084505E-3</v>
      </c>
      <c r="X36" s="46">
        <f t="shared" si="1"/>
        <v>4.9450389809664536E-3</v>
      </c>
    </row>
    <row r="37" spans="1:24" s="31" customFormat="1" ht="15" x14ac:dyDescent="0.25">
      <c r="A37" s="19">
        <v>2041</v>
      </c>
      <c r="B37" s="20">
        <v>83874.772544718246</v>
      </c>
      <c r="C37" s="21">
        <v>54612.360464004552</v>
      </c>
      <c r="D37" s="21">
        <v>49716.788766279758</v>
      </c>
      <c r="E37" s="21">
        <v>5684.2200717523083</v>
      </c>
      <c r="F37" s="21">
        <v>603542.42956350604</v>
      </c>
      <c r="G37" s="21">
        <v>403462.46259723842</v>
      </c>
      <c r="H37" s="22">
        <v>1200893.0340074992</v>
      </c>
      <c r="I37" s="23"/>
      <c r="J37" s="32">
        <f t="shared" si="2"/>
        <v>1587.6009746893542</v>
      </c>
      <c r="K37" s="33">
        <f t="shared" si="2"/>
        <v>104.72924459696515</v>
      </c>
      <c r="L37" s="34">
        <f t="shared" si="2"/>
        <v>568.49898638782179</v>
      </c>
      <c r="M37" s="34">
        <f t="shared" si="2"/>
        <v>0.31391616314340354</v>
      </c>
      <c r="N37" s="34">
        <f t="shared" si="2"/>
        <v>1955.7906109698815</v>
      </c>
      <c r="O37" s="34">
        <f t="shared" si="2"/>
        <v>1534.064582869818</v>
      </c>
      <c r="P37" s="35">
        <f t="shared" si="2"/>
        <v>5750.9983156768139</v>
      </c>
      <c r="Q37" s="23"/>
      <c r="R37" s="28">
        <f t="shared" si="1"/>
        <v>1.929342015770049E-2</v>
      </c>
      <c r="S37" s="29">
        <f t="shared" si="1"/>
        <v>1.9213684809637446E-3</v>
      </c>
      <c r="T37" s="29">
        <f t="shared" si="1"/>
        <v>1.156701461910099E-2</v>
      </c>
      <c r="U37" s="29">
        <f t="shared" si="1"/>
        <v>5.5228948992185562E-5</v>
      </c>
      <c r="V37" s="29">
        <f t="shared" si="1"/>
        <v>3.2510539369279261E-3</v>
      </c>
      <c r="W37" s="29">
        <f t="shared" si="1"/>
        <v>3.8167608719575381E-3</v>
      </c>
      <c r="X37" s="30">
        <f t="shared" si="1"/>
        <v>4.8119789480484459E-3</v>
      </c>
    </row>
    <row r="38" spans="1:24" s="31" customFormat="1" ht="15" x14ac:dyDescent="0.25">
      <c r="A38" s="19">
        <v>2042</v>
      </c>
      <c r="B38" s="20">
        <v>85450.365451068705</v>
      </c>
      <c r="C38" s="21">
        <v>54712.678540936948</v>
      </c>
      <c r="D38" s="21">
        <v>50274.067125812086</v>
      </c>
      <c r="E38" s="21">
        <v>5684.5339879154526</v>
      </c>
      <c r="F38" s="21">
        <v>605448.73239040049</v>
      </c>
      <c r="G38" s="21">
        <v>404959.85958266485</v>
      </c>
      <c r="H38" s="22">
        <v>1206530.2370787985</v>
      </c>
      <c r="I38" s="23"/>
      <c r="J38" s="32">
        <f t="shared" si="2"/>
        <v>1575.5929063504591</v>
      </c>
      <c r="K38" s="33">
        <f t="shared" si="2"/>
        <v>100.31807693239534</v>
      </c>
      <c r="L38" s="34">
        <f t="shared" si="2"/>
        <v>557.27835953232716</v>
      </c>
      <c r="M38" s="34">
        <f t="shared" si="2"/>
        <v>0.31391616314431303</v>
      </c>
      <c r="N38" s="34">
        <f t="shared" si="2"/>
        <v>1906.3028268944472</v>
      </c>
      <c r="O38" s="34">
        <f t="shared" si="2"/>
        <v>1497.3969854264287</v>
      </c>
      <c r="P38" s="35">
        <f t="shared" si="2"/>
        <v>5637.2030712992419</v>
      </c>
      <c r="Q38" s="23"/>
      <c r="R38" s="28">
        <f t="shared" si="1"/>
        <v>1.8785063238298788E-2</v>
      </c>
      <c r="S38" s="29">
        <f t="shared" si="1"/>
        <v>1.836911572399728E-3</v>
      </c>
      <c r="T38" s="29">
        <f t="shared" si="1"/>
        <v>1.120905781248485E-2</v>
      </c>
      <c r="U38" s="29">
        <f t="shared" si="1"/>
        <v>5.5225898923990855E-5</v>
      </c>
      <c r="V38" s="29">
        <f t="shared" si="1"/>
        <v>3.158523300960172E-3</v>
      </c>
      <c r="W38" s="29">
        <f t="shared" si="1"/>
        <v>3.7113662961037949E-3</v>
      </c>
      <c r="X38" s="30">
        <f t="shared" si="1"/>
        <v>4.694175843861244E-3</v>
      </c>
    </row>
    <row r="39" spans="1:24" s="31" customFormat="1" ht="15" x14ac:dyDescent="0.25">
      <c r="A39" s="19">
        <v>2043</v>
      </c>
      <c r="B39" s="20">
        <v>87014.681444985152</v>
      </c>
      <c r="C39" s="21">
        <v>54808.967656246896</v>
      </c>
      <c r="D39" s="21">
        <v>50821.414489277755</v>
      </c>
      <c r="E39" s="21">
        <v>5684.8479040785969</v>
      </c>
      <c r="F39" s="21">
        <v>607311.90983205265</v>
      </c>
      <c r="G39" s="21">
        <v>406424.25342212303</v>
      </c>
      <c r="H39" s="22">
        <v>1212066.0747487638</v>
      </c>
      <c r="I39" s="23"/>
      <c r="J39" s="32">
        <f t="shared" si="2"/>
        <v>1564.315993916447</v>
      </c>
      <c r="K39" s="33">
        <f t="shared" si="2"/>
        <v>96.289115309948102</v>
      </c>
      <c r="L39" s="34">
        <f t="shared" si="2"/>
        <v>547.34736346566933</v>
      </c>
      <c r="M39" s="34">
        <f t="shared" si="2"/>
        <v>0.31391616314431303</v>
      </c>
      <c r="N39" s="34">
        <f t="shared" si="2"/>
        <v>1863.1774416521657</v>
      </c>
      <c r="O39" s="34">
        <f t="shared" si="2"/>
        <v>1464.3938394581783</v>
      </c>
      <c r="P39" s="35">
        <f t="shared" si="2"/>
        <v>5535.8376699653454</v>
      </c>
      <c r="Q39" s="23"/>
      <c r="R39" s="28">
        <f t="shared" si="1"/>
        <v>1.8306720932776098E-2</v>
      </c>
      <c r="S39" s="29">
        <f t="shared" si="1"/>
        <v>1.7599049777448379E-3</v>
      </c>
      <c r="T39" s="29">
        <f t="shared" si="1"/>
        <v>1.0887270411123078E-2</v>
      </c>
      <c r="U39" s="29">
        <f t="shared" si="1"/>
        <v>5.5222849192503053E-5</v>
      </c>
      <c r="V39" s="29">
        <f t="shared" si="1"/>
        <v>3.0773496449419714E-3</v>
      </c>
      <c r="W39" s="29">
        <f t="shared" si="1"/>
        <v>3.6161456618621977E-3</v>
      </c>
      <c r="X39" s="30">
        <f t="shared" si="1"/>
        <v>4.5882295361022105E-3</v>
      </c>
    </row>
    <row r="40" spans="1:24" s="31" customFormat="1" ht="15" x14ac:dyDescent="0.25">
      <c r="A40" s="19">
        <v>2044</v>
      </c>
      <c r="B40" s="20">
        <v>88569.432392916526</v>
      </c>
      <c r="C40" s="21">
        <v>54901.800583577278</v>
      </c>
      <c r="D40" s="21">
        <v>51360.135434498749</v>
      </c>
      <c r="E40" s="21">
        <v>5685.1618202417403</v>
      </c>
      <c r="F40" s="21">
        <v>609145.10375818796</v>
      </c>
      <c r="G40" s="21">
        <v>407865.04465046164</v>
      </c>
      <c r="H40" s="22">
        <v>1217526.6786398839</v>
      </c>
      <c r="I40" s="23"/>
      <c r="J40" s="32">
        <f t="shared" si="2"/>
        <v>1554.750947931374</v>
      </c>
      <c r="K40" s="33">
        <f t="shared" si="2"/>
        <v>92.832927330382518</v>
      </c>
      <c r="L40" s="34">
        <f t="shared" si="2"/>
        <v>538.7209452209936</v>
      </c>
      <c r="M40" s="34">
        <f t="shared" si="2"/>
        <v>0.31391616314340354</v>
      </c>
      <c r="N40" s="34">
        <f t="shared" si="2"/>
        <v>1833.1939261353109</v>
      </c>
      <c r="O40" s="34">
        <f t="shared" si="2"/>
        <v>1440.7912283386104</v>
      </c>
      <c r="P40" s="35">
        <f t="shared" si="2"/>
        <v>5460.6038911200594</v>
      </c>
      <c r="Q40" s="23"/>
      <c r="R40" s="28">
        <f t="shared" si="1"/>
        <v>1.7867685338989168E-2</v>
      </c>
      <c r="S40" s="29">
        <f t="shared" si="1"/>
        <v>1.6937543489710632E-3</v>
      </c>
      <c r="T40" s="29">
        <f t="shared" si="1"/>
        <v>1.0600274522753639E-2</v>
      </c>
      <c r="U40" s="29">
        <f t="shared" si="1"/>
        <v>5.5219799797666397E-5</v>
      </c>
      <c r="V40" s="29">
        <f t="shared" si="1"/>
        <v>3.0185377504654341E-3</v>
      </c>
      <c r="W40" s="29">
        <f t="shared" si="1"/>
        <v>3.5450424432278316E-3</v>
      </c>
      <c r="X40" s="30">
        <f t="shared" si="1"/>
        <v>4.5052031443516228E-3</v>
      </c>
    </row>
    <row r="41" spans="1:24" s="31" customFormat="1" ht="15" x14ac:dyDescent="0.25">
      <c r="A41" s="19">
        <v>2045</v>
      </c>
      <c r="B41" s="20">
        <v>90114.795176498912</v>
      </c>
      <c r="C41" s="21">
        <v>54991.230243132595</v>
      </c>
      <c r="D41" s="21">
        <v>51890.394343038191</v>
      </c>
      <c r="E41" s="21">
        <v>5685.4757364048837</v>
      </c>
      <c r="F41" s="21">
        <v>610950.40653217514</v>
      </c>
      <c r="G41" s="21">
        <v>409284.05834570155</v>
      </c>
      <c r="H41" s="22">
        <v>1222916.3603769513</v>
      </c>
      <c r="I41" s="23"/>
      <c r="J41" s="32">
        <f t="shared" si="2"/>
        <v>1545.3627835823863</v>
      </c>
      <c r="K41" s="33">
        <f t="shared" si="2"/>
        <v>89.429659555316903</v>
      </c>
      <c r="L41" s="34">
        <f t="shared" si="2"/>
        <v>530.25890853944293</v>
      </c>
      <c r="M41" s="34">
        <f t="shared" si="2"/>
        <v>0.31391616314340354</v>
      </c>
      <c r="N41" s="34">
        <f t="shared" si="2"/>
        <v>1805.3027739871759</v>
      </c>
      <c r="O41" s="34">
        <f t="shared" si="2"/>
        <v>1419.0136952399043</v>
      </c>
      <c r="P41" s="35">
        <f t="shared" si="2"/>
        <v>5389.6817370674107</v>
      </c>
      <c r="Q41" s="23"/>
      <c r="R41" s="47">
        <f t="shared" si="1"/>
        <v>1.744803756590382E-2</v>
      </c>
      <c r="S41" s="48">
        <f t="shared" si="1"/>
        <v>1.6289021235137398E-3</v>
      </c>
      <c r="T41" s="48">
        <f t="shared" si="1"/>
        <v>1.0324328470973356E-2</v>
      </c>
      <c r="U41" s="48">
        <f t="shared" si="1"/>
        <v>5.521675073974507E-5</v>
      </c>
      <c r="V41" s="48">
        <f t="shared" si="1"/>
        <v>2.9636662313283998E-3</v>
      </c>
      <c r="W41" s="48">
        <f t="shared" si="1"/>
        <v>3.4791255437346736E-3</v>
      </c>
      <c r="X41" s="49">
        <f t="shared" si="1"/>
        <v>4.4267463141656159E-3</v>
      </c>
    </row>
    <row r="42" spans="1:24" s="31" customFormat="1" ht="15" x14ac:dyDescent="0.25">
      <c r="A42" s="19">
        <v>2046</v>
      </c>
      <c r="B42" s="20">
        <v>91542.705818162503</v>
      </c>
      <c r="C42" s="21">
        <v>55051.875018612482</v>
      </c>
      <c r="D42" s="21">
        <v>52407.891840476019</v>
      </c>
      <c r="E42" s="21">
        <v>5685.789652568028</v>
      </c>
      <c r="F42" s="21">
        <v>612649.074410917</v>
      </c>
      <c r="G42" s="21">
        <v>410918.39179289504</v>
      </c>
      <c r="H42" s="22">
        <v>1228255.7285336312</v>
      </c>
      <c r="I42" s="23"/>
      <c r="J42" s="32">
        <f t="shared" si="2"/>
        <v>1427.9106416635914</v>
      </c>
      <c r="K42" s="33">
        <f t="shared" si="2"/>
        <v>60.644775479886448</v>
      </c>
      <c r="L42" s="34">
        <f t="shared" si="2"/>
        <v>517.49749743782741</v>
      </c>
      <c r="M42" s="34">
        <f t="shared" si="2"/>
        <v>0.31391616314431303</v>
      </c>
      <c r="N42" s="34">
        <f t="shared" si="2"/>
        <v>1698.6678787418641</v>
      </c>
      <c r="O42" s="34">
        <f t="shared" si="2"/>
        <v>1634.3334471934941</v>
      </c>
      <c r="P42" s="35">
        <f t="shared" si="2"/>
        <v>5339.368156679906</v>
      </c>
      <c r="Q42" s="23"/>
      <c r="R42" s="28">
        <f t="shared" si="1"/>
        <v>1.5845462877287626E-2</v>
      </c>
      <c r="S42" s="29">
        <f t="shared" si="1"/>
        <v>1.1028081243456066E-3</v>
      </c>
      <c r="T42" s="29">
        <f t="shared" si="1"/>
        <v>9.9728958314855582E-3</v>
      </c>
      <c r="U42" s="29">
        <f t="shared" si="1"/>
        <v>5.5213702018683265E-5</v>
      </c>
      <c r="V42" s="29">
        <f t="shared" si="1"/>
        <v>2.7803695039400967E-3</v>
      </c>
      <c r="W42" s="29">
        <f t="shared" si="1"/>
        <v>3.9931519781135853E-3</v>
      </c>
      <c r="X42" s="30">
        <f t="shared" si="1"/>
        <v>4.3660943051200178E-3</v>
      </c>
    </row>
    <row r="43" spans="1:24" s="31" customFormat="1" ht="15" x14ac:dyDescent="0.25">
      <c r="A43" s="19">
        <v>2047</v>
      </c>
      <c r="B43" s="20">
        <v>92966.13299145989</v>
      </c>
      <c r="C43" s="21">
        <v>55110.657103965728</v>
      </c>
      <c r="D43" s="21">
        <v>52917.036567972435</v>
      </c>
      <c r="E43" s="21">
        <v>5686.1035687311723</v>
      </c>
      <c r="F43" s="21">
        <v>614345.19198869215</v>
      </c>
      <c r="G43" s="21">
        <v>412550.48723504826</v>
      </c>
      <c r="H43" s="22">
        <v>1233575.6094558695</v>
      </c>
      <c r="I43" s="23"/>
      <c r="J43" s="32">
        <f t="shared" si="2"/>
        <v>1423.4271732973866</v>
      </c>
      <c r="K43" s="33">
        <f t="shared" si="2"/>
        <v>58.782085353246657</v>
      </c>
      <c r="L43" s="34">
        <f t="shared" si="2"/>
        <v>509.14472749641573</v>
      </c>
      <c r="M43" s="34">
        <f t="shared" si="2"/>
        <v>0.31391616314431303</v>
      </c>
      <c r="N43" s="34">
        <f t="shared" si="2"/>
        <v>1696.1175777751487</v>
      </c>
      <c r="O43" s="34">
        <f t="shared" si="2"/>
        <v>1632.0954421532224</v>
      </c>
      <c r="P43" s="35">
        <f t="shared" si="2"/>
        <v>5319.8809222383425</v>
      </c>
      <c r="Q43" s="23"/>
      <c r="R43" s="28">
        <f t="shared" si="1"/>
        <v>1.554932378910491E-2</v>
      </c>
      <c r="S43" s="29">
        <f t="shared" si="1"/>
        <v>1.0677580978553959E-3</v>
      </c>
      <c r="T43" s="29">
        <f t="shared" si="1"/>
        <v>9.7150392739741836E-3</v>
      </c>
      <c r="U43" s="29">
        <f t="shared" ref="U43:X87" si="3">(E43-E42)/E42</f>
        <v>5.5210653634105251E-5</v>
      </c>
      <c r="V43" s="29">
        <f t="shared" si="3"/>
        <v>2.76849773976403E-3</v>
      </c>
      <c r="W43" s="29">
        <f t="shared" si="3"/>
        <v>3.9718237848448672E-3</v>
      </c>
      <c r="X43" s="30">
        <f t="shared" si="3"/>
        <v>4.3312486143171096E-3</v>
      </c>
    </row>
    <row r="44" spans="1:24" s="31" customFormat="1" ht="15" x14ac:dyDescent="0.25">
      <c r="A44" s="19">
        <v>2048</v>
      </c>
      <c r="B44" s="20">
        <v>94386.636659623793</v>
      </c>
      <c r="C44" s="21">
        <v>55167.783366246244</v>
      </c>
      <c r="D44" s="21">
        <v>53419.408656123414</v>
      </c>
      <c r="E44" s="21">
        <v>5686.4174848943157</v>
      </c>
      <c r="F44" s="21">
        <v>616045.16967955884</v>
      </c>
      <c r="G44" s="21">
        <v>414185.00077030924</v>
      </c>
      <c r="H44" s="22">
        <v>1238890.4166167558</v>
      </c>
      <c r="I44" s="23"/>
      <c r="J44" s="32">
        <f t="shared" si="2"/>
        <v>1420.5036681639031</v>
      </c>
      <c r="K44" s="33">
        <f t="shared" si="2"/>
        <v>57.12626228051522</v>
      </c>
      <c r="L44" s="34">
        <f t="shared" si="2"/>
        <v>502.37208815097983</v>
      </c>
      <c r="M44" s="34">
        <f t="shared" si="2"/>
        <v>0.31391616314340354</v>
      </c>
      <c r="N44" s="34">
        <f t="shared" si="2"/>
        <v>1699.9776908666827</v>
      </c>
      <c r="O44" s="34">
        <f t="shared" si="2"/>
        <v>1634.5135352609796</v>
      </c>
      <c r="P44" s="35">
        <f t="shared" si="2"/>
        <v>5314.8071608862374</v>
      </c>
      <c r="Q44" s="23"/>
      <c r="R44" s="28">
        <f t="shared" ref="R44:T88" si="4">(B44-B43)/B43</f>
        <v>1.5279797303114611E-2</v>
      </c>
      <c r="S44" s="29">
        <f t="shared" si="4"/>
        <v>1.036573782322121E-3</v>
      </c>
      <c r="T44" s="29">
        <f t="shared" si="4"/>
        <v>9.493579397736646E-3</v>
      </c>
      <c r="U44" s="29">
        <f t="shared" si="3"/>
        <v>5.5207605585955319E-5</v>
      </c>
      <c r="V44" s="29">
        <f t="shared" si="3"/>
        <v>2.7671376174747912E-3</v>
      </c>
      <c r="W44" s="29">
        <f t="shared" si="3"/>
        <v>3.9619721363453996E-3</v>
      </c>
      <c r="X44" s="30">
        <f t="shared" si="3"/>
        <v>4.3084567497492917E-3</v>
      </c>
    </row>
    <row r="45" spans="1:24" s="31" customFormat="1" ht="15" x14ac:dyDescent="0.25">
      <c r="A45" s="19">
        <v>2049</v>
      </c>
      <c r="B45" s="20">
        <v>95805.666071768108</v>
      </c>
      <c r="C45" s="21">
        <v>55223.653780533597</v>
      </c>
      <c r="D45" s="21">
        <v>53916.090101257651</v>
      </c>
      <c r="E45" s="21">
        <v>5686.7314010574592</v>
      </c>
      <c r="F45" s="21">
        <v>617753.86857163999</v>
      </c>
      <c r="G45" s="21">
        <v>415827.29837135505</v>
      </c>
      <c r="H45" s="22">
        <v>1244213.3082976118</v>
      </c>
      <c r="I45" s="23"/>
      <c r="J45" s="32">
        <f t="shared" si="2"/>
        <v>1419.0294121443148</v>
      </c>
      <c r="K45" s="33">
        <f t="shared" si="2"/>
        <v>55.870414287353924</v>
      </c>
      <c r="L45" s="34">
        <f t="shared" si="2"/>
        <v>496.68144513423613</v>
      </c>
      <c r="M45" s="34">
        <f t="shared" si="2"/>
        <v>0.31391616314340354</v>
      </c>
      <c r="N45" s="34">
        <f t="shared" si="2"/>
        <v>1708.6988920811564</v>
      </c>
      <c r="O45" s="34">
        <f t="shared" si="2"/>
        <v>1642.2976010458078</v>
      </c>
      <c r="P45" s="35">
        <f t="shared" si="2"/>
        <v>5322.8916808560025</v>
      </c>
      <c r="Q45" s="23"/>
      <c r="R45" s="28">
        <f t="shared" si="4"/>
        <v>1.503421948661658E-2</v>
      </c>
      <c r="S45" s="29">
        <f t="shared" si="4"/>
        <v>1.0127362543541595E-3</v>
      </c>
      <c r="T45" s="29">
        <f t="shared" si="4"/>
        <v>9.297771308767605E-3</v>
      </c>
      <c r="U45" s="29">
        <f t="shared" si="3"/>
        <v>5.5204557874497637E-5</v>
      </c>
      <c r="V45" s="29">
        <f t="shared" si="3"/>
        <v>2.7736584526260482E-3</v>
      </c>
      <c r="W45" s="29">
        <f t="shared" si="3"/>
        <v>3.965130552751623E-3</v>
      </c>
      <c r="X45" s="30">
        <f t="shared" si="3"/>
        <v>4.2964991975578508E-3</v>
      </c>
    </row>
    <row r="46" spans="1:24" s="31" customFormat="1" ht="15" x14ac:dyDescent="0.25">
      <c r="A46" s="36">
        <v>2050</v>
      </c>
      <c r="B46" s="37">
        <v>97224.948330572646</v>
      </c>
      <c r="C46" s="38">
        <v>55278.615326878426</v>
      </c>
      <c r="D46" s="38">
        <v>54408.06583098902</v>
      </c>
      <c r="E46" s="38">
        <v>5687.0453172206035</v>
      </c>
      <c r="F46" s="38">
        <v>619476.51599931472</v>
      </c>
      <c r="G46" s="38">
        <v>417482.73530403362</v>
      </c>
      <c r="H46" s="39">
        <v>1249557.926109009</v>
      </c>
      <c r="I46" s="23"/>
      <c r="J46" s="40">
        <f t="shared" si="2"/>
        <v>1419.2822588045383</v>
      </c>
      <c r="K46" s="41">
        <f t="shared" si="2"/>
        <v>54.961546344828093</v>
      </c>
      <c r="L46" s="42">
        <f t="shared" si="2"/>
        <v>491.97572973136994</v>
      </c>
      <c r="M46" s="42">
        <f t="shared" si="2"/>
        <v>0.31391616314431303</v>
      </c>
      <c r="N46" s="42">
        <f t="shared" si="2"/>
        <v>1722.6474276747322</v>
      </c>
      <c r="O46" s="42">
        <f t="shared" si="2"/>
        <v>1655.4369326785672</v>
      </c>
      <c r="P46" s="43">
        <f t="shared" si="2"/>
        <v>5344.6178113971837</v>
      </c>
      <c r="Q46" s="23"/>
      <c r="R46" s="44">
        <f t="shared" si="4"/>
        <v>1.481417871194959E-2</v>
      </c>
      <c r="S46" s="45">
        <f t="shared" si="4"/>
        <v>9.9525371072426393E-4</v>
      </c>
      <c r="T46" s="45">
        <f t="shared" si="4"/>
        <v>9.1248406330542518E-3</v>
      </c>
      <c r="U46" s="45">
        <f t="shared" si="3"/>
        <v>5.5201510499676435E-5</v>
      </c>
      <c r="V46" s="45">
        <f t="shared" si="3"/>
        <v>2.7885659893280932E-3</v>
      </c>
      <c r="W46" s="45">
        <f t="shared" si="3"/>
        <v>3.9810684367339857E-3</v>
      </c>
      <c r="X46" s="46">
        <f t="shared" si="3"/>
        <v>4.2955800068638778E-3</v>
      </c>
    </row>
    <row r="47" spans="1:24" s="31" customFormat="1" ht="15" x14ac:dyDescent="0.25">
      <c r="A47" s="19">
        <v>2051</v>
      </c>
      <c r="B47" s="20">
        <v>98669.407147766382</v>
      </c>
      <c r="C47" s="21">
        <v>55472.302386194882</v>
      </c>
      <c r="D47" s="21">
        <v>54913.099944151545</v>
      </c>
      <c r="E47" s="21">
        <v>5687.3592333837478</v>
      </c>
      <c r="F47" s="21">
        <v>621362.4697515805</v>
      </c>
      <c r="G47" s="21">
        <v>418853.98210023413</v>
      </c>
      <c r="H47" s="22">
        <v>1254958.6205633113</v>
      </c>
      <c r="I47" s="23"/>
      <c r="J47" s="32">
        <f t="shared" si="2"/>
        <v>1444.4588171937357</v>
      </c>
      <c r="K47" s="33">
        <f t="shared" si="2"/>
        <v>193.68705931645673</v>
      </c>
      <c r="L47" s="34">
        <f t="shared" si="2"/>
        <v>505.03411316252459</v>
      </c>
      <c r="M47" s="34">
        <f t="shared" si="2"/>
        <v>0.31391616314431303</v>
      </c>
      <c r="N47" s="34">
        <f t="shared" si="2"/>
        <v>1885.9537522657774</v>
      </c>
      <c r="O47" s="34">
        <f t="shared" si="2"/>
        <v>1371.2467962005176</v>
      </c>
      <c r="P47" s="35">
        <f t="shared" si="2"/>
        <v>5400.6944543023128</v>
      </c>
      <c r="Q47" s="23"/>
      <c r="R47" s="28">
        <f t="shared" si="4"/>
        <v>1.4856874104807538E-2</v>
      </c>
      <c r="S47" s="29">
        <f t="shared" si="4"/>
        <v>3.503833411367654E-3</v>
      </c>
      <c r="T47" s="29">
        <f t="shared" si="4"/>
        <v>9.2823390328070441E-3</v>
      </c>
      <c r="U47" s="29">
        <f t="shared" si="3"/>
        <v>5.5198463461116126E-5</v>
      </c>
      <c r="V47" s="29">
        <f t="shared" si="3"/>
        <v>3.0444313925660801E-3</v>
      </c>
      <c r="W47" s="29">
        <f t="shared" si="3"/>
        <v>3.2845592889054467E-3</v>
      </c>
      <c r="X47" s="30">
        <f t="shared" si="3"/>
        <v>4.3220841078728568E-3</v>
      </c>
    </row>
    <row r="48" spans="1:24" s="31" customFormat="1" ht="15" x14ac:dyDescent="0.25">
      <c r="A48" s="19">
        <v>2052</v>
      </c>
      <c r="B48" s="20">
        <v>100108.18455194694</v>
      </c>
      <c r="C48" s="21">
        <v>55660.304046966616</v>
      </c>
      <c r="D48" s="21">
        <v>55412.597709968948</v>
      </c>
      <c r="E48" s="21">
        <v>5687.6731495468912</v>
      </c>
      <c r="F48" s="21">
        <v>623183.8228535105</v>
      </c>
      <c r="G48" s="21">
        <v>420373.1381269946</v>
      </c>
      <c r="H48" s="22">
        <v>1260425.7204389344</v>
      </c>
      <c r="I48" s="23"/>
      <c r="J48" s="32">
        <f t="shared" si="2"/>
        <v>1438.7774041805533</v>
      </c>
      <c r="K48" s="33">
        <f t="shared" si="2"/>
        <v>188.00166077173344</v>
      </c>
      <c r="L48" s="34">
        <f t="shared" si="2"/>
        <v>499.49776581740298</v>
      </c>
      <c r="M48" s="34">
        <f t="shared" si="2"/>
        <v>0.31391616314340354</v>
      </c>
      <c r="N48" s="34">
        <f t="shared" si="2"/>
        <v>1821.353101929999</v>
      </c>
      <c r="O48" s="34">
        <f t="shared" si="2"/>
        <v>1519.1560267604655</v>
      </c>
      <c r="P48" s="35">
        <f t="shared" si="2"/>
        <v>5467.0998756231274</v>
      </c>
      <c r="Q48" s="23"/>
      <c r="R48" s="28">
        <f t="shared" si="4"/>
        <v>1.4581798409164997E-2</v>
      </c>
      <c r="S48" s="29">
        <f t="shared" si="4"/>
        <v>3.3891086665715983E-3</v>
      </c>
      <c r="T48" s="29">
        <f t="shared" si="4"/>
        <v>9.0961494857403589E-3</v>
      </c>
      <c r="U48" s="29">
        <f t="shared" si="3"/>
        <v>5.5195416758761022E-5</v>
      </c>
      <c r="V48" s="29">
        <f t="shared" si="3"/>
        <v>2.9312248334827373E-3</v>
      </c>
      <c r="W48" s="29">
        <f t="shared" si="3"/>
        <v>3.6269346638249768E-3</v>
      </c>
      <c r="X48" s="30">
        <f t="shared" si="3"/>
        <v>4.356398518677149E-3</v>
      </c>
    </row>
    <row r="49" spans="1:24" s="31" customFormat="1" ht="15" x14ac:dyDescent="0.25">
      <c r="A49" s="19">
        <v>2053</v>
      </c>
      <c r="B49" s="20">
        <v>101554.05703929375</v>
      </c>
      <c r="C49" s="21">
        <v>55850.166619866148</v>
      </c>
      <c r="D49" s="21">
        <v>55914.356437220144</v>
      </c>
      <c r="E49" s="21">
        <v>5687.9870657100346</v>
      </c>
      <c r="F49" s="21">
        <v>625033.02571448637</v>
      </c>
      <c r="G49" s="21">
        <v>421910.20568199008</v>
      </c>
      <c r="H49" s="22">
        <v>1265949.7985585665</v>
      </c>
      <c r="I49" s="23"/>
      <c r="J49" s="32">
        <f t="shared" si="2"/>
        <v>1445.8724873468163</v>
      </c>
      <c r="K49" s="33">
        <f t="shared" si="2"/>
        <v>189.8625728995321</v>
      </c>
      <c r="L49" s="34">
        <f t="shared" si="2"/>
        <v>501.75872725119552</v>
      </c>
      <c r="M49" s="34">
        <f t="shared" si="2"/>
        <v>0.31391616314340354</v>
      </c>
      <c r="N49" s="34">
        <f t="shared" si="2"/>
        <v>1849.2028609758709</v>
      </c>
      <c r="O49" s="34">
        <f t="shared" si="2"/>
        <v>1537.0675549954758</v>
      </c>
      <c r="P49" s="35">
        <f t="shared" si="2"/>
        <v>5524.0781196320895</v>
      </c>
      <c r="Q49" s="23"/>
      <c r="R49" s="28">
        <f t="shared" si="4"/>
        <v>1.4443099670802057E-2</v>
      </c>
      <c r="S49" s="29">
        <f t="shared" si="4"/>
        <v>3.4110947856002462E-3</v>
      </c>
      <c r="T49" s="29">
        <f t="shared" si="4"/>
        <v>9.0549576808763681E-3</v>
      </c>
      <c r="U49" s="29">
        <f t="shared" si="3"/>
        <v>5.5192370392875282E-5</v>
      </c>
      <c r="V49" s="29">
        <f t="shared" si="3"/>
        <v>2.9673473430496221E-3</v>
      </c>
      <c r="W49" s="29">
        <f t="shared" si="3"/>
        <v>3.6564361886775175E-3</v>
      </c>
      <c r="X49" s="30">
        <f t="shared" si="3"/>
        <v>4.3827081834765863E-3</v>
      </c>
    </row>
    <row r="50" spans="1:24" s="31" customFormat="1" ht="15" x14ac:dyDescent="0.25">
      <c r="A50" s="19">
        <v>2054</v>
      </c>
      <c r="B50" s="20">
        <v>103020.8502188963</v>
      </c>
      <c r="C50" s="21">
        <v>55850.182376318255</v>
      </c>
      <c r="D50" s="21">
        <v>56426.185868975255</v>
      </c>
      <c r="E50" s="21">
        <v>5688.3009818731789</v>
      </c>
      <c r="F50" s="21">
        <v>627001.84326952486</v>
      </c>
      <c r="G50" s="21">
        <v>423523.88099514216</v>
      </c>
      <c r="H50" s="22">
        <v>1271511.24371073</v>
      </c>
      <c r="I50" s="23"/>
      <c r="J50" s="32">
        <f t="shared" si="2"/>
        <v>1466.7931796025514</v>
      </c>
      <c r="K50" s="33">
        <f t="shared" si="2"/>
        <v>1.5756452106870711E-2</v>
      </c>
      <c r="L50" s="34">
        <f t="shared" si="2"/>
        <v>511.82943175511173</v>
      </c>
      <c r="M50" s="34">
        <f t="shared" si="2"/>
        <v>0.31391616314431303</v>
      </c>
      <c r="N50" s="34">
        <f t="shared" si="2"/>
        <v>1968.8175550384913</v>
      </c>
      <c r="O50" s="34">
        <f t="shared" si="2"/>
        <v>1613.6753131520818</v>
      </c>
      <c r="P50" s="35">
        <f t="shared" si="2"/>
        <v>5561.4451521635056</v>
      </c>
      <c r="Q50" s="23"/>
      <c r="R50" s="28">
        <f t="shared" si="4"/>
        <v>1.444347200264991E-2</v>
      </c>
      <c r="S50" s="29">
        <f t="shared" si="4"/>
        <v>2.8212005550697985E-7</v>
      </c>
      <c r="T50" s="29">
        <f t="shared" si="4"/>
        <v>9.1538106555833585E-3</v>
      </c>
      <c r="U50" s="29">
        <f t="shared" si="3"/>
        <v>5.5189324363403192E-5</v>
      </c>
      <c r="V50" s="29">
        <f t="shared" si="3"/>
        <v>3.1499416415443023E-3</v>
      </c>
      <c r="W50" s="29">
        <f t="shared" si="3"/>
        <v>3.8246889774654347E-3</v>
      </c>
      <c r="X50" s="30">
        <f t="shared" si="3"/>
        <v>4.3931008626849725E-3</v>
      </c>
    </row>
    <row r="51" spans="1:24" s="31" customFormat="1" ht="15.75" thickBot="1" x14ac:dyDescent="0.3">
      <c r="A51" s="50">
        <v>2055</v>
      </c>
      <c r="B51" s="51">
        <v>104490.74143609439</v>
      </c>
      <c r="C51" s="52">
        <v>55850.182376318255</v>
      </c>
      <c r="D51" s="52">
        <v>56937.892184917335</v>
      </c>
      <c r="E51" s="52">
        <v>5688.6148980363232</v>
      </c>
      <c r="F51" s="52">
        <v>628970.7189733861</v>
      </c>
      <c r="G51" s="52">
        <v>425136.73026034015</v>
      </c>
      <c r="H51" s="53">
        <v>1277074.8801290928</v>
      </c>
      <c r="I51" s="23"/>
      <c r="J51" s="54">
        <f t="shared" si="2"/>
        <v>1469.8912171980919</v>
      </c>
      <c r="K51" s="55">
        <f t="shared" si="2"/>
        <v>0</v>
      </c>
      <c r="L51" s="56">
        <f t="shared" si="2"/>
        <v>511.70631594207953</v>
      </c>
      <c r="M51" s="56">
        <f t="shared" si="2"/>
        <v>0.31391616314431303</v>
      </c>
      <c r="N51" s="56">
        <f t="shared" si="2"/>
        <v>1968.8757038612384</v>
      </c>
      <c r="O51" s="56">
        <f t="shared" si="2"/>
        <v>1612.8492651979905</v>
      </c>
      <c r="P51" s="57">
        <f t="shared" si="2"/>
        <v>5563.6364183628466</v>
      </c>
      <c r="Q51" s="23"/>
      <c r="R51" s="58">
        <f t="shared" si="4"/>
        <v>1.4267900275283123E-2</v>
      </c>
      <c r="S51" s="59">
        <f t="shared" si="4"/>
        <v>0</v>
      </c>
      <c r="T51" s="59">
        <f t="shared" si="4"/>
        <v>9.0685965755383513E-3</v>
      </c>
      <c r="U51" s="59">
        <f t="shared" si="3"/>
        <v>5.5186278669969265E-5</v>
      </c>
      <c r="V51" s="59">
        <f t="shared" si="3"/>
        <v>3.1401434062688898E-3</v>
      </c>
      <c r="W51" s="59">
        <f t="shared" si="3"/>
        <v>3.8081660505384579E-3</v>
      </c>
      <c r="X51" s="60">
        <f t="shared" si="3"/>
        <v>4.3756092963253253E-3</v>
      </c>
    </row>
    <row r="52" spans="1:24" ht="15" x14ac:dyDescent="0.25">
      <c r="A52" s="61"/>
      <c r="B52" s="62"/>
      <c r="C52" s="62"/>
      <c r="D52" s="62"/>
      <c r="E52" s="62"/>
      <c r="F52" s="62"/>
      <c r="G52" s="62"/>
      <c r="H52" s="62"/>
      <c r="J52" s="63"/>
      <c r="L52" s="63"/>
      <c r="M52" s="63"/>
      <c r="N52" s="63"/>
      <c r="O52" s="63"/>
      <c r="P52" s="63"/>
    </row>
    <row r="53" spans="1:24" ht="15" x14ac:dyDescent="0.25">
      <c r="A53" s="61"/>
      <c r="B53" s="62"/>
      <c r="C53" s="62"/>
      <c r="D53" s="62"/>
      <c r="E53" s="62"/>
      <c r="F53" s="62"/>
      <c r="G53" s="62"/>
      <c r="H53" s="62"/>
      <c r="J53" s="63"/>
      <c r="L53" s="63"/>
      <c r="M53" s="63"/>
      <c r="N53" s="63"/>
      <c r="O53" s="63"/>
      <c r="P53" s="63"/>
    </row>
    <row r="54" spans="1:24" x14ac:dyDescent="0.25">
      <c r="J54" s="63"/>
      <c r="L54" s="63"/>
      <c r="M54" s="63"/>
      <c r="N54" s="63"/>
      <c r="O54" s="63"/>
      <c r="P54" s="63"/>
    </row>
    <row r="55" spans="1:24" x14ac:dyDescent="0.25">
      <c r="J55" s="63"/>
      <c r="L55" s="63"/>
      <c r="M55" s="63"/>
      <c r="N55" s="63"/>
      <c r="O55" s="63"/>
      <c r="P55" s="63"/>
    </row>
    <row r="56" spans="1:24" x14ac:dyDescent="0.25">
      <c r="J56" s="63"/>
      <c r="L56" s="63"/>
      <c r="M56" s="63"/>
      <c r="N56" s="63"/>
      <c r="O56" s="63"/>
      <c r="P56" s="63"/>
    </row>
    <row r="57" spans="1:24" x14ac:dyDescent="0.25">
      <c r="J57" s="63"/>
      <c r="L57" s="63"/>
      <c r="M57" s="63"/>
      <c r="N57" s="63"/>
      <c r="O57" s="63"/>
      <c r="P57" s="63"/>
    </row>
  </sheetData>
  <mergeCells count="3">
    <mergeCell ref="B4:H4"/>
    <mergeCell ref="J4:P4"/>
    <mergeCell ref="R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Leung</dc:creator>
  <cp:lastModifiedBy>Caroline Leung</cp:lastModifiedBy>
  <dcterms:created xsi:type="dcterms:W3CDTF">2019-08-24T00:17:12Z</dcterms:created>
  <dcterms:modified xsi:type="dcterms:W3CDTF">2019-08-24T00:26:34Z</dcterms:modified>
</cp:coreProperties>
</file>