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Economic Analysis\ea_common\Pubs\WebUpdates\UI\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LB67" i="2" l="1"/>
  <c r="LB64" i="2"/>
  <c r="LB63" i="2"/>
  <c r="LB70" i="2" s="1"/>
  <c r="LB1" i="2"/>
  <c r="LB26" i="1"/>
  <c r="LB27" i="1" s="1"/>
  <c r="LB18" i="1"/>
  <c r="LB17" i="1"/>
  <c r="LB16" i="1"/>
  <c r="LB15" i="1"/>
  <c r="LB1" i="1"/>
  <c r="LA67" i="2" l="1"/>
  <c r="LA64" i="2"/>
  <c r="LA63" i="2"/>
  <c r="LA70" i="2" s="1"/>
  <c r="LA1" i="2"/>
  <c r="LA26" i="1"/>
  <c r="LA27" i="1" s="1"/>
  <c r="LA18" i="1"/>
  <c r="LA17" i="1"/>
  <c r="LA16" i="1"/>
  <c r="LA15" i="1"/>
  <c r="LA1" i="1"/>
  <c r="KZ67" i="2"/>
  <c r="KZ64" i="2"/>
  <c r="KZ63" i="2"/>
  <c r="KZ70" i="2" s="1"/>
  <c r="KZ1" i="2"/>
  <c r="KZ26" i="1"/>
  <c r="KZ27" i="1" s="1"/>
  <c r="KZ18" i="1"/>
  <c r="KZ17" i="1"/>
  <c r="KZ16" i="1"/>
  <c r="KZ15" i="1"/>
  <c r="KZ1" i="1"/>
  <c r="KY67" i="2"/>
  <c r="KY64" i="2"/>
  <c r="KY63" i="2"/>
  <c r="KY70" i="2" s="1"/>
  <c r="KY1" i="2"/>
  <c r="KY26" i="1"/>
  <c r="KY27" i="1" s="1"/>
  <c r="KY18" i="1"/>
  <c r="KY17" i="1"/>
  <c r="KY16" i="1"/>
  <c r="KY15" i="1"/>
  <c r="KY1" i="1"/>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<sst xmlns="http://schemas.openxmlformats.org/spreadsheetml/2006/main" count="365" uniqueCount="261">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</sst>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'203'!$BK$1:$LB$1</c:f>
              <c:numCache>
                <c:formatCode>[$-409]mmm\-yy;@</c:formatCode>
                <c:ptCount val="252"/>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numCache>
            </c:numRef>
          </c:cat>
          <c:val>
            <c:numRef>
              <c:f>'203'!$BK$61:$LB$61</c:f>
              <c:numCache>
                <c:formatCode>#,##0</c:formatCode>
                <c:ptCount val="252"/>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166"/>
          <c:min val="38322"/>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'5159'!$C$1:$LB$1</c:f>
              <c:numCache>
                <c:formatCode>[$-409]mmm\-yy;@</c:formatCode>
                <c:ptCount val="31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numCache>
            </c:numRef>
          </c:cat>
          <c:val>
            <c:numRef>
              <c:f>'5159'!$C$17:$LB$17</c:f>
              <c:numCache>
                <c:formatCode>#,##0.0</c:formatCode>
                <c:ptCount val="312"/>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14.974636406355893</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max val="21"/>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'5159'!$CT$1:$LB$1</c:f>
              <c:numCache>
                <c:formatCode>[$-409]mmm\-yy;@</c:formatCode>
                <c:ptCount val="217"/>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numCache>
            </c:numRef>
          </c:cat>
          <c:val>
            <c:numRef>
              <c:f>'5159'!$CT$27:$LB$27</c:f>
              <c:numCache>
                <c:formatCode>0.0%</c:formatCode>
                <c:ptCount val="217"/>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1.4408773902711012</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166"/>
          <c:min val="40513"/>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'5159'!$DX$1:$LB$1</c:f>
              <c:numCache>
                <c:formatCode>[$-409]mmm\-yy;@</c:formatCode>
                <c:ptCount val="187"/>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numCache>
            </c:numRef>
          </c:cat>
          <c:val>
            <c:numRef>
              <c:f>'5159'!$DX$2:$LB$2</c:f>
              <c:numCache>
                <c:formatCode>#,##0</c:formatCode>
                <c:ptCount val="187"/>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27606</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'5159'!$DW$1:$LB$1</c:f>
              <c:numCache>
                <c:formatCode>[$-409]mmm\-yy;@</c:formatCode>
                <c:ptCount val="188"/>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numCache>
            </c:numRef>
          </c:cat>
          <c:val>
            <c:numRef>
              <c:f>'5159'!$DW$3:$LB$3</c:f>
              <c:numCache>
                <c:formatCode>#,##0</c:formatCode>
                <c:ptCount val="188"/>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4370</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'5159'!$C$1:$LB$1</c:f>
              <c:numCache>
                <c:formatCode>[$-409]mmm\-yy;@</c:formatCode>
                <c:ptCount val="31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numCache>
            </c:numRef>
          </c:cat>
          <c:val>
            <c:numRef>
              <c:f>'5159'!$C$15:$LB$15</c:f>
              <c:numCache>
                <c:formatCode>#,##0.00</c:formatCode>
                <c:ptCount val="312"/>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233.82985687789264</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'203'!$D$5:$LB$5</c:f>
              <c:numCache>
                <c:formatCode>#,##0</c:formatCode>
                <c:ptCount val="311"/>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'203'!$D$6:$LB$6</c:f>
              <c:numCache>
                <c:formatCode>#,##0</c:formatCode>
                <c:ptCount val="311"/>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'203'!$D$7:$LB$7</c:f>
              <c:numCache>
                <c:formatCode>#,##0</c:formatCode>
                <c:ptCount val="311"/>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'203'!$D$8:$LB$8</c:f>
              <c:numCache>
                <c:formatCode>#,##0</c:formatCode>
                <c:ptCount val="311"/>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'203'!$D$9:$LB$9</c:f>
              <c:numCache>
                <c:formatCode>#,##0</c:formatCode>
                <c:ptCount val="311"/>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'203'!$D$10:$LB$10</c:f>
              <c:numCache>
                <c:formatCode>#,##0</c:formatCode>
                <c:ptCount val="311"/>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'203'!$D$11:$LB$11</c:f>
              <c:numCache>
                <c:formatCode>#,##0</c:formatCode>
                <c:ptCount val="311"/>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'203'!$D$12:$LB$12</c:f>
              <c:numCache>
                <c:formatCode>#,##0</c:formatCode>
                <c:ptCount val="311"/>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'203'!$D$2:$LB$2</c:f>
              <c:numCache>
                <c:formatCode>#,##0</c:formatCode>
                <c:ptCount val="311"/>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'203'!$D$1:$LB$1</c:f>
              <c:numCache>
                <c:formatCode>[$-409]mmm\-yy;@</c:formatCode>
                <c:ptCount val="31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numCache>
            </c:numRef>
          </c:cat>
          <c:val>
            <c:numRef>
              <c:f>'203'!$D$3:$LB$3</c:f>
              <c:numCache>
                <c:formatCode>#,##0</c:formatCode>
                <c:ptCount val="311"/>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166"/>
          <c:min val="40513"/>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661"/>
  <sheetViews>
    <sheetView tabSelected="1" zoomScale="80" zoomScaleNormal="80" zoomScaleSheetLayoutView="100" workbookViewId="0">
      <pane xSplit="2" ySplit="1" topLeftCell="KP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14" width="12.7109375" style="12" customWidth="1"/>
    <col min="315" max="16384" width="11" style="12"/>
  </cols>
  <sheetData>
    <row r="1" spans="1:314" s="1" customFormat="1" ht="30" x14ac:dyDescent="0.2">
      <c r="A1" s="88" t="str">
        <f ca="1">C32</f>
        <v>December 2020</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B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row>
    <row r="2" spans="1:314"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27606</v>
      </c>
    </row>
    <row r="3" spans="1:314"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4370</v>
      </c>
    </row>
    <row r="4" spans="1:314"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402734</v>
      </c>
    </row>
    <row r="5" spans="1:314"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31719</v>
      </c>
    </row>
    <row r="6" spans="1:314"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367080</v>
      </c>
    </row>
    <row r="7" spans="1:314"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346138</v>
      </c>
    </row>
    <row r="8" spans="1:314"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83585057</v>
      </c>
    </row>
    <row r="9" spans="1:314"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80937399</v>
      </c>
    </row>
    <row r="10" spans="1:314"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13643</v>
      </c>
    </row>
    <row r="11" spans="1:314"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22356</v>
      </c>
    </row>
    <row r="12" spans="1:314"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14"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14"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row>
    <row r="15" spans="1:314"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B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233.82985687789264</v>
      </c>
    </row>
    <row r="16" spans="1:314"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B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434453</v>
      </c>
    </row>
    <row r="17" spans="1:314"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B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14.974636406355893</v>
      </c>
    </row>
    <row r="18" spans="1:314"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B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417042</v>
      </c>
    </row>
    <row r="19" spans="1:314"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14"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14"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14"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14"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14" ht="14.25" hidden="1" customHeight="1" x14ac:dyDescent="0.2">
      <c r="A24" s="35" t="s">
        <v>131</v>
      </c>
      <c r="B24" s="24" t="s">
        <v>74</v>
      </c>
      <c r="C24" s="12" t="e">
        <f>SUM(#REF!)</f>
        <v>#REF!</v>
      </c>
    </row>
    <row r="25" spans="1:314" ht="14.25" hidden="1" customHeight="1" x14ac:dyDescent="0.2">
      <c r="A25" s="35" t="s">
        <v>147</v>
      </c>
      <c r="B25" s="24" t="s">
        <v>75</v>
      </c>
      <c r="C25" s="12">
        <v>34700</v>
      </c>
    </row>
    <row r="26" spans="1:314"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B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0.32324575989358162</v>
      </c>
    </row>
    <row r="27" spans="1:314"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B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1.4408773902711012</v>
      </c>
    </row>
    <row r="28" spans="1:314" ht="14.25" x14ac:dyDescent="0.2">
      <c r="A28" s="86"/>
      <c r="B28" s="10"/>
      <c r="C28" s="105">
        <f ca="1">TODAY()-41</f>
        <v>44188</v>
      </c>
      <c r="D28" s="93" t="s">
        <v>232</v>
      </c>
      <c r="E28" s="10"/>
      <c r="F28" s="10"/>
    </row>
    <row r="29" spans="1:314" ht="13.9" customHeight="1" x14ac:dyDescent="0.2">
      <c r="A29" s="86"/>
      <c r="B29" s="10"/>
      <c r="C29" s="112" t="str">
        <f ca="1">CHOOSE(MONTH(C28),"January","February","March","April","May","June","July","August","September","October","November","December")</f>
        <v>December</v>
      </c>
      <c r="D29" s="87">
        <f ca="1">YEAR(C28)</f>
        <v>2020</v>
      </c>
      <c r="E29" s="10"/>
      <c r="F29" s="10"/>
      <c r="KT29" s="117" t="s">
        <v>260</v>
      </c>
      <c r="KU29" s="118"/>
      <c r="KV29" s="118"/>
      <c r="KW29" s="119"/>
      <c r="KX29" s="113"/>
      <c r="KY29" s="113"/>
      <c r="KZ29" s="113"/>
      <c r="LA29" s="113"/>
      <c r="LB29" s="113"/>
    </row>
    <row r="30" spans="1:314" ht="13.9" customHeight="1" x14ac:dyDescent="0.2">
      <c r="A30" s="86"/>
      <c r="B30" s="10"/>
      <c r="C30" s="10"/>
      <c r="D30" s="87">
        <f ca="1">D29-10</f>
        <v>2010</v>
      </c>
      <c r="E30" s="10"/>
      <c r="F30" s="10"/>
      <c r="KT30" s="113"/>
      <c r="KU30" s="113"/>
      <c r="KV30" s="113"/>
      <c r="KW30" s="113"/>
      <c r="KX30" s="113"/>
      <c r="KY30" s="113"/>
      <c r="KZ30" s="113"/>
      <c r="LA30" s="113"/>
      <c r="LB30" s="113"/>
    </row>
    <row r="31" spans="1:314" ht="14.25" x14ac:dyDescent="0.2">
      <c r="A31" s="86"/>
      <c r="B31" s="10"/>
      <c r="C31" s="10"/>
      <c r="D31" s="10"/>
      <c r="E31" s="10"/>
      <c r="F31" s="10"/>
      <c r="KT31" s="113"/>
      <c r="KU31" s="113"/>
      <c r="KV31" s="113"/>
      <c r="KW31" s="113"/>
      <c r="KX31" s="113"/>
      <c r="KY31" s="113"/>
      <c r="KZ31" s="113"/>
      <c r="LA31" s="113"/>
      <c r="LB31" s="113"/>
    </row>
    <row r="32" spans="1:314" ht="14.25" x14ac:dyDescent="0.2">
      <c r="A32" s="86"/>
      <c r="B32" s="10"/>
      <c r="C32" s="116" t="str">
        <f ca="1">C29&amp;" "&amp;D29</f>
        <v>December 2020</v>
      </c>
      <c r="D32" s="116"/>
      <c r="E32" s="10"/>
      <c r="F32" s="10"/>
      <c r="KT32" s="110"/>
      <c r="KU32" s="110"/>
      <c r="KV32" s="110"/>
      <c r="KW32" s="110"/>
      <c r="KX32" s="110"/>
      <c r="KY32" s="110"/>
      <c r="KZ32" s="110"/>
      <c r="LA32" s="110"/>
      <c r="LB32" s="110"/>
    </row>
    <row r="33" spans="1:6" ht="14.25" x14ac:dyDescent="0.2">
      <c r="A33" s="86"/>
      <c r="B33" s="10"/>
      <c r="C33" s="116" t="str">
        <f ca="1">C29&amp;" "&amp;D30</f>
        <v>December 2010</v>
      </c>
      <c r="D33" s="116"/>
      <c r="E33" s="10"/>
      <c r="F33" s="10"/>
    </row>
    <row r="34" spans="1:6" ht="14.25" x14ac:dyDescent="0.2">
      <c r="A34" s="86"/>
      <c r="B34" s="10"/>
      <c r="C34" s="111"/>
      <c r="D34" s="111"/>
      <c r="E34" s="10"/>
      <c r="F34" s="10"/>
    </row>
    <row r="35" spans="1:6" ht="14.25" x14ac:dyDescent="0.2">
      <c r="A35" s="86"/>
      <c r="B35" s="10"/>
      <c r="C35" s="114" t="str">
        <f ca="1">"from "&amp;C33&amp;" to "&amp;C32</f>
        <v>from December 2010 to December 2020</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M20" sqref="M20"/>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21" sqref="M2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223"/>
  <sheetViews>
    <sheetView topLeftCell="B1" zoomScale="70" zoomScaleNormal="70" workbookViewId="0">
      <pane xSplit="1" ySplit="1" topLeftCell="KP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14" width="9.28515625" style="69" bestFit="1" customWidth="1"/>
    <col min="315" max="16384" width="8.7109375" style="69"/>
  </cols>
  <sheetData>
    <row r="1" spans="1:314"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B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row>
    <row r="2" spans="1:314"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row>
    <row r="3" spans="1:314"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row>
    <row r="4" spans="1:314"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row>
    <row r="5" spans="1:314"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row>
    <row r="6" spans="1:314"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row>
    <row r="7" spans="1:314"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row>
    <row r="8" spans="1:314"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row>
    <row r="9" spans="1:314"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row>
    <row r="10" spans="1:314"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row>
    <row r="11" spans="1:314"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row>
    <row r="12" spans="1:314"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row>
    <row r="13" spans="1:314"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row>
    <row r="14" spans="1:314"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row>
    <row r="15" spans="1:314"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row>
    <row r="16" spans="1:314"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row>
    <row r="17" spans="1:314"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row>
    <row r="18" spans="1:314"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row>
    <row r="19" spans="1:314"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row>
    <row r="20" spans="1:314"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row>
    <row r="21" spans="1:314"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row>
    <row r="22" spans="1:314"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row>
    <row r="23" spans="1:314"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row>
    <row r="24" spans="1:314"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row>
    <row r="25" spans="1:314"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row>
    <row r="26" spans="1:314"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row>
    <row r="27" spans="1:314"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row>
    <row r="28" spans="1:314"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row>
    <row r="29" spans="1:314"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row>
    <row r="30" spans="1:314"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row>
    <row r="31" spans="1:314"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row>
    <row r="32" spans="1:314"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row>
    <row r="33" spans="1:314"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row>
    <row r="34" spans="1:314"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row>
    <row r="35" spans="1:314"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row>
    <row r="36" spans="1:314"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row>
    <row r="37" spans="1:314"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row>
    <row r="38" spans="1:314"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row>
    <row r="39" spans="1:314"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row>
    <row r="40" spans="1:314"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row>
    <row r="41" spans="1:314"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row>
    <row r="42" spans="1:314"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row>
    <row r="43" spans="1:314"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row>
    <row r="44" spans="1:314"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14"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14"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14"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14"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14"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14"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14"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14"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14"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14"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14"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14"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14"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14"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14"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14"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14"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row>
    <row r="62" spans="1:314" s="57" customFormat="1" ht="14.25" x14ac:dyDescent="0.2">
      <c r="B62" s="125"/>
      <c r="C62" s="1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14" s="57" customFormat="1" ht="15" x14ac:dyDescent="0.2">
      <c r="B63" s="123" t="s">
        <v>236</v>
      </c>
      <c r="C63" s="123"/>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row>
    <row r="64" spans="1:314" s="57" customFormat="1" ht="15" x14ac:dyDescent="0.2">
      <c r="B64" s="123" t="s">
        <v>238</v>
      </c>
      <c r="C64" s="12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6">SUM(FP5:FP13)</f>
        <v>86298</v>
      </c>
      <c r="FQ64" s="17">
        <f t="shared" si="26"/>
        <v>97142</v>
      </c>
      <c r="FR64" s="17">
        <f t="shared" si="26"/>
        <v>105930</v>
      </c>
      <c r="FS64" s="17">
        <f t="shared" si="26"/>
        <v>107709</v>
      </c>
      <c r="FT64" s="17">
        <f t="shared" si="26"/>
        <v>112327</v>
      </c>
      <c r="FU64" s="17">
        <f t="shared" si="26"/>
        <v>117606</v>
      </c>
      <c r="FV64" s="17">
        <f t="shared" si="26"/>
        <v>111929</v>
      </c>
      <c r="FW64" s="17">
        <f t="shared" si="26"/>
        <v>107543</v>
      </c>
      <c r="FX64" s="17">
        <f t="shared" si="26"/>
        <v>102730</v>
      </c>
      <c r="FY64" s="17">
        <f t="shared" si="26"/>
        <v>98837</v>
      </c>
      <c r="FZ64" s="17">
        <f t="shared" si="26"/>
        <v>95636</v>
      </c>
      <c r="GA64" s="17">
        <f t="shared" si="26"/>
        <v>93541</v>
      </c>
      <c r="GB64" s="17">
        <f t="shared" si="26"/>
        <v>88523</v>
      </c>
      <c r="GC64" s="17">
        <f t="shared" si="26"/>
        <v>85144</v>
      </c>
      <c r="GD64" s="17">
        <f t="shared" si="26"/>
        <v>85276</v>
      </c>
      <c r="GE64" s="17">
        <f t="shared" si="26"/>
        <v>82715</v>
      </c>
      <c r="GF64" s="17">
        <f t="shared" si="26"/>
        <v>84754</v>
      </c>
      <c r="GG64" s="17">
        <f t="shared" si="26"/>
        <v>86835</v>
      </c>
      <c r="GH64" s="17">
        <f t="shared" si="26"/>
        <v>81984</v>
      </c>
      <c r="GI64" s="17">
        <f t="shared" si="26"/>
        <v>74125</v>
      </c>
      <c r="GJ64" s="17">
        <f t="shared" si="26"/>
        <v>72773</v>
      </c>
      <c r="GK64" s="17">
        <f t="shared" si="26"/>
        <v>68551</v>
      </c>
      <c r="GL64" s="17">
        <f t="shared" si="26"/>
        <v>62764</v>
      </c>
      <c r="GM64" s="17">
        <f t="shared" si="26"/>
        <v>65318</v>
      </c>
      <c r="GN64" s="17">
        <f t="shared" si="26"/>
        <v>64006</v>
      </c>
      <c r="GO64" s="17">
        <f t="shared" si="26"/>
        <v>61071</v>
      </c>
      <c r="GP64" s="17">
        <f t="shared" si="26"/>
        <v>64074</v>
      </c>
      <c r="GQ64" s="17">
        <f t="shared" si="26"/>
        <v>65208</v>
      </c>
      <c r="GR64" s="17">
        <f t="shared" si="26"/>
        <v>78897</v>
      </c>
      <c r="GS64" s="17">
        <f t="shared" si="26"/>
        <v>79389</v>
      </c>
      <c r="GT64" s="17">
        <f t="shared" si="26"/>
        <v>69470</v>
      </c>
      <c r="GU64" s="17">
        <f t="shared" si="26"/>
        <v>62677</v>
      </c>
      <c r="GV64" s="17">
        <f t="shared" ref="GV64:HW64" si="27">SUM(GV5:GV13)</f>
        <v>60752</v>
      </c>
      <c r="GW64" s="17">
        <f t="shared" si="27"/>
        <v>56910</v>
      </c>
      <c r="GX64" s="17">
        <f t="shared" si="27"/>
        <v>53704</v>
      </c>
      <c r="GY64" s="17">
        <f t="shared" si="27"/>
        <v>54975</v>
      </c>
      <c r="GZ64" s="17">
        <f t="shared" si="27"/>
        <v>53209</v>
      </c>
      <c r="HA64" s="17">
        <f t="shared" si="27"/>
        <v>50853</v>
      </c>
      <c r="HB64" s="17">
        <f t="shared" si="27"/>
        <v>54484</v>
      </c>
      <c r="HC64" s="17">
        <f t="shared" si="27"/>
        <v>56817</v>
      </c>
      <c r="HD64" s="17">
        <f t="shared" si="27"/>
        <v>58684</v>
      </c>
      <c r="HE64" s="17">
        <f t="shared" si="27"/>
        <v>63324</v>
      </c>
      <c r="HF64" s="17">
        <f t="shared" si="27"/>
        <v>52744</v>
      </c>
      <c r="HG64" s="17">
        <f t="shared" si="27"/>
        <v>46769</v>
      </c>
      <c r="HH64" s="17">
        <f t="shared" si="27"/>
        <v>43114</v>
      </c>
      <c r="HI64" s="17">
        <f t="shared" si="27"/>
        <v>37439</v>
      </c>
      <c r="HJ64" s="17">
        <f t="shared" si="27"/>
        <v>37414</v>
      </c>
      <c r="HK64" s="17">
        <f t="shared" si="27"/>
        <v>38810</v>
      </c>
      <c r="HL64" s="17">
        <f t="shared" si="27"/>
        <v>36951</v>
      </c>
      <c r="HM64" s="17">
        <f t="shared" si="27"/>
        <v>35990</v>
      </c>
      <c r="HN64" s="17">
        <f t="shared" si="27"/>
        <v>38720</v>
      </c>
      <c r="HO64" s="17">
        <f t="shared" si="27"/>
        <v>42170</v>
      </c>
      <c r="HP64" s="17">
        <f t="shared" si="27"/>
        <v>43952</v>
      </c>
      <c r="HQ64" s="17">
        <f t="shared" si="27"/>
        <v>47997</v>
      </c>
      <c r="HR64" s="17">
        <f t="shared" si="27"/>
        <v>46143</v>
      </c>
      <c r="HS64" s="17">
        <f t="shared" si="27"/>
        <v>40929</v>
      </c>
      <c r="HT64" s="17">
        <f t="shared" si="27"/>
        <v>38505</v>
      </c>
      <c r="HU64" s="17">
        <f t="shared" si="27"/>
        <v>36668</v>
      </c>
      <c r="HV64" s="17">
        <f t="shared" si="27"/>
        <v>35134</v>
      </c>
      <c r="HW64" s="17">
        <f t="shared" si="27"/>
        <v>35828</v>
      </c>
      <c r="HX64" s="17">
        <v>35920</v>
      </c>
      <c r="HY64" s="17">
        <v>38126</v>
      </c>
      <c r="HZ64" s="17">
        <v>38161</v>
      </c>
      <c r="IA64" s="17">
        <f t="shared" ref="IA64:JR64" si="28">SUM(IA5:IA13)</f>
        <v>40741</v>
      </c>
      <c r="IB64" s="17">
        <f t="shared" si="28"/>
        <v>42870</v>
      </c>
      <c r="IC64" s="17">
        <f t="shared" si="28"/>
        <v>45607</v>
      </c>
      <c r="ID64" s="17">
        <f t="shared" si="28"/>
        <v>41921</v>
      </c>
      <c r="IE64" s="17">
        <f t="shared" si="28"/>
        <v>37469</v>
      </c>
      <c r="IF64" s="17">
        <f t="shared" si="28"/>
        <v>33583</v>
      </c>
      <c r="IG64" s="17">
        <f t="shared" si="28"/>
        <v>31151</v>
      </c>
      <c r="IH64" s="17">
        <f t="shared" si="28"/>
        <v>29914</v>
      </c>
      <c r="II64" s="17">
        <f t="shared" si="28"/>
        <v>29755</v>
      </c>
      <c r="IJ64" s="17">
        <f t="shared" si="28"/>
        <v>28910</v>
      </c>
      <c r="IK64" s="17">
        <f t="shared" si="28"/>
        <v>28882</v>
      </c>
      <c r="IL64" s="17">
        <f t="shared" si="28"/>
        <v>33539</v>
      </c>
      <c r="IM64" s="17">
        <f t="shared" si="28"/>
        <v>34185</v>
      </c>
      <c r="IN64" s="17">
        <f t="shared" si="28"/>
        <v>36521</v>
      </c>
      <c r="IO64" s="17">
        <f t="shared" si="28"/>
        <v>40154</v>
      </c>
      <c r="IP64" s="17">
        <f t="shared" si="28"/>
        <v>38119</v>
      </c>
      <c r="IQ64" s="17">
        <f t="shared" si="28"/>
        <v>34517</v>
      </c>
      <c r="IR64" s="17">
        <f t="shared" si="28"/>
        <v>30637</v>
      </c>
      <c r="IS64" s="17">
        <f t="shared" si="28"/>
        <v>28235</v>
      </c>
      <c r="IT64" s="17">
        <f t="shared" si="28"/>
        <v>26950</v>
      </c>
      <c r="IU64" s="17">
        <f t="shared" si="28"/>
        <v>29755</v>
      </c>
      <c r="IV64" s="17">
        <f t="shared" si="28"/>
        <v>26868</v>
      </c>
      <c r="IW64" s="17">
        <f t="shared" si="28"/>
        <v>26381</v>
      </c>
      <c r="IX64" s="17">
        <f t="shared" si="28"/>
        <v>30814</v>
      </c>
      <c r="IY64" s="17">
        <f t="shared" si="28"/>
        <v>33320</v>
      </c>
      <c r="IZ64" s="17">
        <f t="shared" si="28"/>
        <v>34667</v>
      </c>
      <c r="JA64" s="17">
        <f t="shared" si="28"/>
        <v>38289</v>
      </c>
      <c r="JB64" s="17">
        <f t="shared" si="28"/>
        <v>36845</v>
      </c>
      <c r="JC64" s="17">
        <f t="shared" si="28"/>
        <v>31407</v>
      </c>
      <c r="JD64" s="17">
        <f t="shared" si="28"/>
        <v>29252</v>
      </c>
      <c r="JE64" s="17">
        <f t="shared" si="28"/>
        <v>28167</v>
      </c>
      <c r="JF64" s="17">
        <f t="shared" si="28"/>
        <v>25041</v>
      </c>
      <c r="JG64" s="17">
        <f t="shared" si="28"/>
        <v>26035</v>
      </c>
      <c r="JH64" s="17">
        <f t="shared" si="28"/>
        <v>25458</v>
      </c>
      <c r="JI64" s="17">
        <f t="shared" si="28"/>
        <v>24399</v>
      </c>
      <c r="JJ64" s="17">
        <f t="shared" si="28"/>
        <v>27992</v>
      </c>
      <c r="JK64" s="17">
        <f t="shared" si="28"/>
        <v>30534</v>
      </c>
      <c r="JL64" s="17">
        <f t="shared" si="28"/>
        <v>31106</v>
      </c>
      <c r="JM64" s="17">
        <f t="shared" si="28"/>
        <v>34464</v>
      </c>
      <c r="JN64" s="17">
        <f t="shared" si="28"/>
        <v>33657</v>
      </c>
      <c r="JO64" s="17">
        <f t="shared" si="28"/>
        <v>28895</v>
      </c>
      <c r="JP64" s="17">
        <f t="shared" si="28"/>
        <v>26438</v>
      </c>
      <c r="JQ64" s="17">
        <f t="shared" si="28"/>
        <v>22185</v>
      </c>
      <c r="JR64" s="17">
        <f t="shared" si="28"/>
        <v>22013</v>
      </c>
      <c r="JS64" s="17">
        <f t="shared" ref="JS64:JT64" si="29">SUM(JS5:JS13)</f>
        <v>22282</v>
      </c>
      <c r="JT64" s="17">
        <f t="shared" si="29"/>
        <v>22696</v>
      </c>
      <c r="JU64" s="17">
        <f t="shared" ref="JU64:JV64" si="30">SUM(JU5:JU13)</f>
        <v>22176</v>
      </c>
      <c r="JV64" s="17">
        <f t="shared" si="30"/>
        <v>25061</v>
      </c>
      <c r="JW64" s="17">
        <f t="shared" ref="JW64:JX64" si="31">SUM(JW5:JW13)</f>
        <v>27843</v>
      </c>
      <c r="JX64" s="17">
        <f t="shared" si="31"/>
        <v>28561</v>
      </c>
      <c r="JY64" s="17">
        <f t="shared" ref="JY64:JZ64" si="32">SUM(JY5:JY13)</f>
        <v>31921</v>
      </c>
      <c r="JZ64" s="17">
        <f t="shared" si="32"/>
        <v>30434</v>
      </c>
      <c r="KA64" s="17">
        <f t="shared" ref="KA64:KB64" si="33">SUM(KA5:KA13)</f>
        <v>26223</v>
      </c>
      <c r="KB64" s="17">
        <f t="shared" si="33"/>
        <v>23787</v>
      </c>
      <c r="KC64" s="17">
        <f t="shared" ref="KC64:KD64" si="34">SUM(KC5:KC13)</f>
        <v>19652</v>
      </c>
      <c r="KD64" s="17">
        <f t="shared" si="34"/>
        <v>19430</v>
      </c>
      <c r="KE64" s="17">
        <f t="shared" ref="KE64:KF64" si="35">SUM(KE5:KE13)</f>
        <v>19599</v>
      </c>
      <c r="KF64" s="17">
        <f t="shared" si="35"/>
        <v>19586</v>
      </c>
      <c r="KG64" s="17">
        <f t="shared" ref="KG64:KH64" si="36">SUM(KG5:KG13)</f>
        <v>19252</v>
      </c>
      <c r="KH64" s="17">
        <f t="shared" si="36"/>
        <v>21279</v>
      </c>
      <c r="KI64" s="17">
        <f t="shared" ref="KI64:KJ64" si="37">SUM(KI5:KI13)</f>
        <v>25856</v>
      </c>
      <c r="KJ64" s="17">
        <f t="shared" si="37"/>
        <v>26838</v>
      </c>
      <c r="KK64" s="17">
        <f t="shared" ref="KK64:KL64" si="38">SUM(KK5:KK13)</f>
        <v>29060</v>
      </c>
      <c r="KL64" s="17">
        <f t="shared" si="38"/>
        <v>28028</v>
      </c>
      <c r="KM64" s="17">
        <f t="shared" ref="KM64:KN64" si="39">SUM(KM5:KM13)</f>
        <v>24563</v>
      </c>
      <c r="KN64" s="17">
        <f t="shared" si="39"/>
        <v>22113</v>
      </c>
      <c r="KO64" s="17">
        <f t="shared" ref="KO64:KP64" si="40">SUM(KO5:KO13)</f>
        <v>19434</v>
      </c>
      <c r="KP64" s="17">
        <f t="shared" si="40"/>
        <v>17852</v>
      </c>
      <c r="KQ64" s="17">
        <f t="shared" ref="KQ64:KR64" si="41">SUM(KQ5:KQ13)</f>
        <v>18744</v>
      </c>
      <c r="KR64" s="17">
        <f t="shared" si="41"/>
        <v>18497</v>
      </c>
      <c r="KS64" s="17">
        <f t="shared" ref="KS64:KT64" si="42">SUM(KS5:KS13)</f>
        <v>18629</v>
      </c>
      <c r="KT64" s="17">
        <f t="shared" si="42"/>
        <v>198435</v>
      </c>
      <c r="KU64" s="17">
        <f t="shared" ref="KU64:KV64" si="43">SUM(KU5:KU13)</f>
        <v>220462</v>
      </c>
      <c r="KV64" s="17">
        <f t="shared" si="43"/>
        <v>218227</v>
      </c>
      <c r="KW64" s="17">
        <f t="shared" ref="KW64:KX64" si="44">SUM(KW5:KW13)</f>
        <v>231102</v>
      </c>
      <c r="KX64" s="17">
        <f t="shared" si="44"/>
        <v>206423</v>
      </c>
      <c r="KY64" s="17">
        <f t="shared" ref="KY64:KZ64" si="45">SUM(KY5:KY13)</f>
        <v>190599</v>
      </c>
      <c r="KZ64" s="17">
        <f t="shared" si="45"/>
        <v>124738</v>
      </c>
      <c r="LA64" s="17">
        <f t="shared" ref="LA64:LB64" si="46">SUM(LA5:LA13)</f>
        <v>91534</v>
      </c>
      <c r="LB64" s="17">
        <f t="shared" si="46"/>
        <v>75122</v>
      </c>
    </row>
    <row r="65" spans="2:314" s="57" customFormat="1" ht="15" hidden="1" x14ac:dyDescent="0.2">
      <c r="B65" s="123"/>
      <c r="C65" s="123"/>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row>
    <row r="66" spans="2:314" s="57" customFormat="1" ht="15" hidden="1" x14ac:dyDescent="0.2">
      <c r="B66" s="123"/>
      <c r="C66" s="123"/>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row>
    <row r="67" spans="2:314" s="57" customFormat="1" ht="15" x14ac:dyDescent="0.2">
      <c r="B67" s="123" t="s">
        <v>237</v>
      </c>
      <c r="C67" s="123"/>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47">SUM(FP14:FP34)</f>
        <v>86298</v>
      </c>
      <c r="FQ67" s="17">
        <f t="shared" si="47"/>
        <v>97142</v>
      </c>
      <c r="FR67" s="17">
        <f t="shared" si="47"/>
        <v>105930</v>
      </c>
      <c r="FS67" s="17">
        <f t="shared" si="47"/>
        <v>107709</v>
      </c>
      <c r="FT67" s="17">
        <f t="shared" si="47"/>
        <v>112327</v>
      </c>
      <c r="FU67" s="17">
        <f t="shared" si="47"/>
        <v>117606</v>
      </c>
      <c r="FV67" s="17">
        <f t="shared" si="47"/>
        <v>111929</v>
      </c>
      <c r="FW67" s="17">
        <f t="shared" si="47"/>
        <v>107543</v>
      </c>
      <c r="FX67" s="17">
        <f t="shared" si="47"/>
        <v>102730</v>
      </c>
      <c r="FY67" s="17">
        <f t="shared" si="47"/>
        <v>98837</v>
      </c>
      <c r="FZ67" s="17">
        <f t="shared" si="47"/>
        <v>95636</v>
      </c>
      <c r="GA67" s="17">
        <f t="shared" si="47"/>
        <v>93541</v>
      </c>
      <c r="GB67" s="17">
        <f t="shared" si="47"/>
        <v>88523</v>
      </c>
      <c r="GC67" s="17">
        <f t="shared" si="47"/>
        <v>85144</v>
      </c>
      <c r="GD67" s="17">
        <f t="shared" si="47"/>
        <v>85276</v>
      </c>
      <c r="GE67" s="17">
        <f t="shared" si="47"/>
        <v>82715</v>
      </c>
      <c r="GF67" s="17">
        <f t="shared" si="47"/>
        <v>84754</v>
      </c>
      <c r="GG67" s="17">
        <f t="shared" si="47"/>
        <v>86835</v>
      </c>
      <c r="GH67" s="17">
        <f t="shared" si="47"/>
        <v>81984</v>
      </c>
      <c r="GI67" s="17">
        <f t="shared" si="47"/>
        <v>74125</v>
      </c>
      <c r="GJ67" s="17">
        <f t="shared" si="47"/>
        <v>72773</v>
      </c>
      <c r="GK67" s="17">
        <f t="shared" si="47"/>
        <v>68551</v>
      </c>
      <c r="GL67" s="17">
        <f t="shared" si="47"/>
        <v>62764</v>
      </c>
      <c r="GM67" s="17">
        <f t="shared" si="47"/>
        <v>65318</v>
      </c>
      <c r="GN67" s="17">
        <f t="shared" si="47"/>
        <v>64006</v>
      </c>
      <c r="GO67" s="17">
        <f t="shared" si="47"/>
        <v>61071</v>
      </c>
      <c r="GP67" s="17">
        <f t="shared" si="47"/>
        <v>64074</v>
      </c>
      <c r="GQ67" s="17">
        <f t="shared" si="47"/>
        <v>65208</v>
      </c>
      <c r="GR67" s="17">
        <f t="shared" si="47"/>
        <v>78897</v>
      </c>
      <c r="GS67" s="17">
        <f t="shared" si="47"/>
        <v>79389</v>
      </c>
      <c r="GT67" s="17">
        <f t="shared" si="47"/>
        <v>69470</v>
      </c>
      <c r="GU67" s="17">
        <f t="shared" si="47"/>
        <v>62677</v>
      </c>
      <c r="GV67" s="17">
        <f t="shared" ref="GV67:HW67" si="48">SUM(GV14:GV34)</f>
        <v>60752</v>
      </c>
      <c r="GW67" s="17">
        <f t="shared" si="48"/>
        <v>56910</v>
      </c>
      <c r="GX67" s="17">
        <f t="shared" si="48"/>
        <v>53704</v>
      </c>
      <c r="GY67" s="17">
        <f t="shared" si="48"/>
        <v>54975</v>
      </c>
      <c r="GZ67" s="17">
        <f t="shared" si="48"/>
        <v>53209</v>
      </c>
      <c r="HA67" s="17">
        <f t="shared" si="48"/>
        <v>50853</v>
      </c>
      <c r="HB67" s="17">
        <f t="shared" si="48"/>
        <v>54484</v>
      </c>
      <c r="HC67" s="17">
        <f t="shared" si="48"/>
        <v>56817</v>
      </c>
      <c r="HD67" s="17">
        <f t="shared" si="48"/>
        <v>58684</v>
      </c>
      <c r="HE67" s="17">
        <f t="shared" si="48"/>
        <v>63324</v>
      </c>
      <c r="HF67" s="17">
        <f t="shared" si="48"/>
        <v>52744</v>
      </c>
      <c r="HG67" s="17">
        <f t="shared" si="48"/>
        <v>46769</v>
      </c>
      <c r="HH67" s="17">
        <f t="shared" si="48"/>
        <v>43114</v>
      </c>
      <c r="HI67" s="17">
        <f t="shared" si="48"/>
        <v>37439</v>
      </c>
      <c r="HJ67" s="17">
        <f t="shared" si="48"/>
        <v>37414</v>
      </c>
      <c r="HK67" s="17">
        <f t="shared" si="48"/>
        <v>38810</v>
      </c>
      <c r="HL67" s="17">
        <f t="shared" si="48"/>
        <v>36951</v>
      </c>
      <c r="HM67" s="17">
        <f t="shared" si="48"/>
        <v>35989</v>
      </c>
      <c r="HN67" s="17">
        <f t="shared" si="48"/>
        <v>38718</v>
      </c>
      <c r="HO67" s="17">
        <f t="shared" si="48"/>
        <v>42169</v>
      </c>
      <c r="HP67" s="17">
        <f t="shared" si="48"/>
        <v>43952</v>
      </c>
      <c r="HQ67" s="17">
        <f t="shared" si="48"/>
        <v>47996</v>
      </c>
      <c r="HR67" s="17">
        <f t="shared" si="48"/>
        <v>46142</v>
      </c>
      <c r="HS67" s="17">
        <f t="shared" si="48"/>
        <v>40928</v>
      </c>
      <c r="HT67" s="17">
        <f t="shared" si="48"/>
        <v>38505</v>
      </c>
      <c r="HU67" s="17">
        <f t="shared" si="48"/>
        <v>36668</v>
      </c>
      <c r="HV67" s="17">
        <f t="shared" si="48"/>
        <v>35134</v>
      </c>
      <c r="HW67" s="17">
        <f t="shared" si="48"/>
        <v>35828</v>
      </c>
      <c r="HX67" s="17">
        <v>35920</v>
      </c>
      <c r="HY67" s="17">
        <v>38126</v>
      </c>
      <c r="HZ67" s="17">
        <v>38161</v>
      </c>
      <c r="IA67" s="17">
        <f t="shared" ref="IA67:JR67" si="49">SUM(IA14:IA34)</f>
        <v>40741</v>
      </c>
      <c r="IB67" s="17">
        <f t="shared" si="49"/>
        <v>42930</v>
      </c>
      <c r="IC67" s="17">
        <f t="shared" si="49"/>
        <v>45607</v>
      </c>
      <c r="ID67" s="17">
        <f t="shared" si="49"/>
        <v>41921</v>
      </c>
      <c r="IE67" s="17">
        <f t="shared" si="49"/>
        <v>37469</v>
      </c>
      <c r="IF67" s="17">
        <f t="shared" si="49"/>
        <v>33583</v>
      </c>
      <c r="IG67" s="17">
        <f t="shared" si="49"/>
        <v>31150</v>
      </c>
      <c r="IH67" s="17">
        <f t="shared" si="49"/>
        <v>29913</v>
      </c>
      <c r="II67" s="17">
        <f t="shared" si="49"/>
        <v>29754</v>
      </c>
      <c r="IJ67" s="17">
        <f t="shared" si="49"/>
        <v>28909</v>
      </c>
      <c r="IK67" s="17">
        <f t="shared" si="49"/>
        <v>28882</v>
      </c>
      <c r="IL67" s="17">
        <f t="shared" si="49"/>
        <v>33539</v>
      </c>
      <c r="IM67" s="17">
        <f t="shared" si="49"/>
        <v>34185</v>
      </c>
      <c r="IN67" s="17">
        <f t="shared" si="49"/>
        <v>36521</v>
      </c>
      <c r="IO67" s="17">
        <f t="shared" si="49"/>
        <v>40154</v>
      </c>
      <c r="IP67" s="17">
        <f t="shared" si="49"/>
        <v>38119</v>
      </c>
      <c r="IQ67" s="17">
        <f t="shared" si="49"/>
        <v>34517</v>
      </c>
      <c r="IR67" s="17">
        <f t="shared" si="49"/>
        <v>30637</v>
      </c>
      <c r="IS67" s="17">
        <f t="shared" si="49"/>
        <v>28235</v>
      </c>
      <c r="IT67" s="17">
        <f t="shared" si="49"/>
        <v>26950</v>
      </c>
      <c r="IU67" s="17">
        <f t="shared" si="49"/>
        <v>29755</v>
      </c>
      <c r="IV67" s="17">
        <f t="shared" si="49"/>
        <v>26868</v>
      </c>
      <c r="IW67" s="17">
        <f t="shared" si="49"/>
        <v>26381</v>
      </c>
      <c r="IX67" s="17">
        <f t="shared" si="49"/>
        <v>30814</v>
      </c>
      <c r="IY67" s="17">
        <f t="shared" si="49"/>
        <v>33320</v>
      </c>
      <c r="IZ67" s="17">
        <f t="shared" si="49"/>
        <v>34667</v>
      </c>
      <c r="JA67" s="17">
        <f t="shared" si="49"/>
        <v>38289</v>
      </c>
      <c r="JB67" s="17">
        <f t="shared" si="49"/>
        <v>36845</v>
      </c>
      <c r="JC67" s="17">
        <f t="shared" si="49"/>
        <v>31407</v>
      </c>
      <c r="JD67" s="17">
        <f t="shared" si="49"/>
        <v>29252</v>
      </c>
      <c r="JE67" s="17">
        <f t="shared" si="49"/>
        <v>28167</v>
      </c>
      <c r="JF67" s="17">
        <f t="shared" si="49"/>
        <v>25041</v>
      </c>
      <c r="JG67" s="17">
        <f t="shared" si="49"/>
        <v>26034</v>
      </c>
      <c r="JH67" s="17">
        <f t="shared" si="49"/>
        <v>25458</v>
      </c>
      <c r="JI67" s="17">
        <f t="shared" si="49"/>
        <v>24399</v>
      </c>
      <c r="JJ67" s="17">
        <f t="shared" si="49"/>
        <v>27992</v>
      </c>
      <c r="JK67" s="17">
        <f t="shared" si="49"/>
        <v>30532</v>
      </c>
      <c r="JL67" s="17">
        <f t="shared" si="49"/>
        <v>31106</v>
      </c>
      <c r="JM67" s="17">
        <f t="shared" si="49"/>
        <v>34464</v>
      </c>
      <c r="JN67" s="17">
        <f t="shared" si="49"/>
        <v>33657</v>
      </c>
      <c r="JO67" s="17">
        <f t="shared" si="49"/>
        <v>28895</v>
      </c>
      <c r="JP67" s="17">
        <f t="shared" si="49"/>
        <v>26438</v>
      </c>
      <c r="JQ67" s="17">
        <f t="shared" si="49"/>
        <v>22185</v>
      </c>
      <c r="JR67" s="17">
        <f t="shared" si="49"/>
        <v>22013</v>
      </c>
      <c r="JS67" s="17">
        <f t="shared" ref="JS67:JT67" si="50">SUM(JS14:JS34)</f>
        <v>22282</v>
      </c>
      <c r="JT67" s="17">
        <f t="shared" si="50"/>
        <v>22696</v>
      </c>
      <c r="JU67" s="17">
        <f t="shared" ref="JU67:JV67" si="51">SUM(JU14:JU34)</f>
        <v>22176</v>
      </c>
      <c r="JV67" s="17">
        <f t="shared" si="51"/>
        <v>25061</v>
      </c>
      <c r="JW67" s="17">
        <f t="shared" ref="JW67:JX67" si="52">SUM(JW14:JW34)</f>
        <v>27843</v>
      </c>
      <c r="JX67" s="17">
        <f t="shared" si="52"/>
        <v>28561</v>
      </c>
      <c r="JY67" s="17">
        <f t="shared" ref="JY67:JZ67" si="53">SUM(JY14:JY34)</f>
        <v>31921</v>
      </c>
      <c r="JZ67" s="17">
        <f t="shared" si="53"/>
        <v>30434</v>
      </c>
      <c r="KA67" s="17">
        <f t="shared" ref="KA67:KB67" si="54">SUM(KA14:KA34)</f>
        <v>26223</v>
      </c>
      <c r="KB67" s="17">
        <f t="shared" si="54"/>
        <v>23787</v>
      </c>
      <c r="KC67" s="17">
        <f t="shared" ref="KC67:KD67" si="55">SUM(KC14:KC34)</f>
        <v>19652</v>
      </c>
      <c r="KD67" s="17">
        <f t="shared" si="55"/>
        <v>19429</v>
      </c>
      <c r="KE67" s="17">
        <f t="shared" ref="KE67:KF67" si="56">SUM(KE14:KE34)</f>
        <v>19599</v>
      </c>
      <c r="KF67" s="17">
        <f t="shared" si="56"/>
        <v>19586</v>
      </c>
      <c r="KG67" s="17">
        <f t="shared" ref="KG67:KH67" si="57">SUM(KG14:KG34)</f>
        <v>19252</v>
      </c>
      <c r="KH67" s="17">
        <f t="shared" si="57"/>
        <v>21279</v>
      </c>
      <c r="KI67" s="17">
        <f t="shared" ref="KI67:KJ67" si="58">SUM(KI14:KI34)</f>
        <v>25856</v>
      </c>
      <c r="KJ67" s="17">
        <f t="shared" si="58"/>
        <v>26838</v>
      </c>
      <c r="KK67" s="17">
        <f t="shared" ref="KK67:KL67" si="59">SUM(KK14:KK34)</f>
        <v>29060</v>
      </c>
      <c r="KL67" s="17">
        <f t="shared" si="59"/>
        <v>28028</v>
      </c>
      <c r="KM67" s="17">
        <f t="shared" ref="KM67:KN67" si="60">SUM(KM14:KM34)</f>
        <v>24563</v>
      </c>
      <c r="KN67" s="17">
        <f t="shared" si="60"/>
        <v>22113</v>
      </c>
      <c r="KO67" s="17">
        <f t="shared" ref="KO67:KP67" si="61">SUM(KO14:KO34)</f>
        <v>19434</v>
      </c>
      <c r="KP67" s="17">
        <f t="shared" si="61"/>
        <v>17852</v>
      </c>
      <c r="KQ67" s="17">
        <f t="shared" ref="KQ67:KR67" si="62">SUM(KQ14:KQ34)</f>
        <v>18744</v>
      </c>
      <c r="KR67" s="17">
        <f t="shared" si="62"/>
        <v>18497</v>
      </c>
      <c r="KS67" s="17">
        <f t="shared" ref="KS67:KT67" si="63">SUM(KS14:KS34)</f>
        <v>18629</v>
      </c>
      <c r="KT67" s="17">
        <f t="shared" si="63"/>
        <v>198435</v>
      </c>
      <c r="KU67" s="17">
        <f t="shared" ref="KU67:KV67" si="64">SUM(KU14:KU34)</f>
        <v>220462</v>
      </c>
      <c r="KV67" s="17">
        <f t="shared" si="64"/>
        <v>218227</v>
      </c>
      <c r="KW67" s="17">
        <f t="shared" ref="KW67:KX67" si="65">SUM(KW14:KW34)</f>
        <v>231102</v>
      </c>
      <c r="KX67" s="17">
        <f t="shared" si="65"/>
        <v>206423</v>
      </c>
      <c r="KY67" s="17">
        <f t="shared" ref="KY67:KZ67" si="66">SUM(KY14:KY34)</f>
        <v>190599</v>
      </c>
      <c r="KZ67" s="17">
        <f t="shared" si="66"/>
        <v>124738</v>
      </c>
      <c r="LA67" s="17">
        <f t="shared" ref="LA67:LB67" si="67">SUM(LA14:LA34)</f>
        <v>91534</v>
      </c>
      <c r="LB67" s="17">
        <f t="shared" si="67"/>
        <v>75122</v>
      </c>
    </row>
    <row r="68" spans="2:314" s="57" customFormat="1" ht="14.25" hidden="1" x14ac:dyDescent="0.2">
      <c r="B68" s="125"/>
      <c r="C68" s="12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68">SUM(FP35:FP58)</f>
        <v>86298</v>
      </c>
      <c r="FQ68" s="17">
        <f t="shared" si="68"/>
        <v>97142</v>
      </c>
      <c r="FR68" s="17">
        <f t="shared" si="68"/>
        <v>105930</v>
      </c>
      <c r="FS68" s="17">
        <f t="shared" si="68"/>
        <v>107709</v>
      </c>
      <c r="FT68" s="17">
        <f t="shared" si="68"/>
        <v>112327</v>
      </c>
      <c r="FU68" s="17">
        <f t="shared" si="68"/>
        <v>117606</v>
      </c>
      <c r="FV68" s="17">
        <f t="shared" si="68"/>
        <v>111929</v>
      </c>
      <c r="FW68" s="17">
        <f t="shared" si="68"/>
        <v>107543</v>
      </c>
      <c r="FX68" s="17">
        <f t="shared" si="68"/>
        <v>102730</v>
      </c>
      <c r="FY68" s="17">
        <f t="shared" si="68"/>
        <v>98837</v>
      </c>
      <c r="FZ68" s="17">
        <f t="shared" si="68"/>
        <v>95636</v>
      </c>
      <c r="GA68" s="17">
        <f t="shared" si="68"/>
        <v>93541</v>
      </c>
      <c r="GB68" s="17">
        <f t="shared" si="68"/>
        <v>88523</v>
      </c>
      <c r="GC68" s="17">
        <f t="shared" si="68"/>
        <v>85144</v>
      </c>
      <c r="GD68" s="17">
        <f t="shared" si="68"/>
        <v>85276</v>
      </c>
      <c r="GE68" s="17">
        <f t="shared" si="68"/>
        <v>0</v>
      </c>
      <c r="GF68" s="17">
        <f t="shared" si="68"/>
        <v>0</v>
      </c>
      <c r="GG68" s="17">
        <f t="shared" si="68"/>
        <v>0</v>
      </c>
      <c r="GH68" s="17">
        <f t="shared" si="68"/>
        <v>0</v>
      </c>
      <c r="GI68" s="17">
        <f t="shared" si="68"/>
        <v>0</v>
      </c>
      <c r="GJ68" s="17">
        <f t="shared" si="68"/>
        <v>0</v>
      </c>
      <c r="GK68" s="17">
        <f t="shared" si="68"/>
        <v>0</v>
      </c>
      <c r="GL68" s="17">
        <f t="shared" si="68"/>
        <v>0</v>
      </c>
      <c r="GM68" s="17">
        <f t="shared" si="68"/>
        <v>0</v>
      </c>
      <c r="GN68" s="17">
        <f t="shared" si="68"/>
        <v>0</v>
      </c>
      <c r="GO68" s="17">
        <f t="shared" si="68"/>
        <v>0</v>
      </c>
      <c r="GP68" s="17">
        <f t="shared" si="68"/>
        <v>0</v>
      </c>
      <c r="GQ68" s="17">
        <f t="shared" si="68"/>
        <v>0</v>
      </c>
      <c r="GR68" s="17">
        <f t="shared" si="68"/>
        <v>0</v>
      </c>
      <c r="GS68" s="17">
        <f t="shared" si="68"/>
        <v>0</v>
      </c>
      <c r="GT68" s="17">
        <f t="shared" si="68"/>
        <v>0</v>
      </c>
      <c r="GU68" s="17">
        <f t="shared" si="68"/>
        <v>0</v>
      </c>
      <c r="GV68" s="17">
        <f t="shared" ref="GV68:HW68" si="69">SUM(GV35:GV58)</f>
        <v>0</v>
      </c>
      <c r="GW68" s="17">
        <f t="shared" si="69"/>
        <v>0</v>
      </c>
      <c r="GX68" s="17">
        <f t="shared" si="69"/>
        <v>0</v>
      </c>
      <c r="GY68" s="17">
        <f t="shared" si="69"/>
        <v>0</v>
      </c>
      <c r="GZ68" s="17">
        <f t="shared" si="69"/>
        <v>0</v>
      </c>
      <c r="HA68" s="17">
        <f t="shared" si="69"/>
        <v>0</v>
      </c>
      <c r="HB68" s="17">
        <f t="shared" si="69"/>
        <v>0</v>
      </c>
      <c r="HC68" s="17">
        <f t="shared" si="69"/>
        <v>0</v>
      </c>
      <c r="HD68" s="17">
        <f t="shared" si="69"/>
        <v>0</v>
      </c>
      <c r="HE68" s="17">
        <f t="shared" si="69"/>
        <v>0</v>
      </c>
      <c r="HF68" s="17">
        <f t="shared" si="69"/>
        <v>0</v>
      </c>
      <c r="HG68" s="17">
        <f t="shared" si="69"/>
        <v>0</v>
      </c>
      <c r="HH68" s="17">
        <f t="shared" si="69"/>
        <v>0</v>
      </c>
      <c r="HI68" s="17">
        <f t="shared" si="69"/>
        <v>0</v>
      </c>
      <c r="HJ68" s="17">
        <f t="shared" si="69"/>
        <v>0</v>
      </c>
      <c r="HK68" s="17">
        <f t="shared" si="69"/>
        <v>0</v>
      </c>
      <c r="HL68" s="17">
        <f t="shared" si="69"/>
        <v>0</v>
      </c>
      <c r="HM68" s="17">
        <f t="shared" si="69"/>
        <v>0</v>
      </c>
      <c r="HN68" s="17">
        <f t="shared" si="69"/>
        <v>0</v>
      </c>
      <c r="HO68" s="17">
        <f t="shared" si="69"/>
        <v>0</v>
      </c>
      <c r="HP68" s="17">
        <f t="shared" si="69"/>
        <v>0</v>
      </c>
      <c r="HQ68" s="17">
        <f t="shared" si="69"/>
        <v>0</v>
      </c>
      <c r="HR68" s="17">
        <f t="shared" si="69"/>
        <v>0</v>
      </c>
      <c r="HS68" s="17">
        <f t="shared" si="69"/>
        <v>0</v>
      </c>
      <c r="HT68" s="17">
        <f t="shared" si="69"/>
        <v>0</v>
      </c>
      <c r="HU68" s="17">
        <f t="shared" si="69"/>
        <v>0</v>
      </c>
      <c r="HV68" s="17">
        <f t="shared" si="69"/>
        <v>0</v>
      </c>
      <c r="HW68" s="17">
        <f t="shared" si="69"/>
        <v>0</v>
      </c>
      <c r="HX68" s="17">
        <v>0</v>
      </c>
      <c r="HY68" s="17">
        <v>0</v>
      </c>
      <c r="HZ68" s="17">
        <v>0</v>
      </c>
      <c r="IA68" s="17">
        <f t="shared" ref="IA68:IK68" si="70">SUM(IA35:IA58)</f>
        <v>0</v>
      </c>
      <c r="IB68" s="17">
        <f t="shared" si="70"/>
        <v>0</v>
      </c>
      <c r="IC68" s="17">
        <f t="shared" si="70"/>
        <v>0</v>
      </c>
      <c r="ID68" s="17">
        <f t="shared" si="70"/>
        <v>0</v>
      </c>
      <c r="IE68" s="17">
        <f t="shared" si="70"/>
        <v>0</v>
      </c>
      <c r="IF68" s="17">
        <f t="shared" si="70"/>
        <v>0</v>
      </c>
      <c r="IG68" s="17">
        <f t="shared" si="70"/>
        <v>0</v>
      </c>
      <c r="IH68" s="17">
        <f t="shared" si="70"/>
        <v>0</v>
      </c>
      <c r="II68" s="17">
        <f t="shared" si="70"/>
        <v>0</v>
      </c>
      <c r="IJ68" s="17">
        <f t="shared" si="70"/>
        <v>0</v>
      </c>
      <c r="IK68" s="17">
        <f t="shared" si="70"/>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row>
    <row r="69" spans="2:314" s="57" customFormat="1" ht="14.25" x14ac:dyDescent="0.2">
      <c r="B69" s="125"/>
      <c r="C69" s="12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14" s="57" customFormat="1" ht="14.25" x14ac:dyDescent="0.2">
      <c r="B70" s="124" t="s">
        <v>259</v>
      </c>
      <c r="C70" s="12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71">IF(FU63=0,"",FU34/FU63)</f>
        <v>0.10690781082597826</v>
      </c>
      <c r="FV70" s="74">
        <f t="shared" si="71"/>
        <v>0.10973920967756345</v>
      </c>
      <c r="FW70" s="74">
        <f t="shared" si="71"/>
        <v>0.11038375347535405</v>
      </c>
      <c r="FX70" s="74">
        <f t="shared" si="71"/>
        <v>0.11689866640708654</v>
      </c>
      <c r="FY70" s="74">
        <f t="shared" si="71"/>
        <v>0.12533767718566932</v>
      </c>
      <c r="FZ70" s="74">
        <f t="shared" si="71"/>
        <v>0.11842820695135722</v>
      </c>
      <c r="GA70" s="74">
        <f t="shared" si="71"/>
        <v>0.12171133513646422</v>
      </c>
      <c r="GB70" s="74">
        <f t="shared" si="71"/>
        <v>0.11125922076748415</v>
      </c>
      <c r="GC70" s="74">
        <f t="shared" si="71"/>
        <v>0.11999671145353753</v>
      </c>
      <c r="GD70" s="74">
        <f t="shared" si="71"/>
        <v>0.11924808855950092</v>
      </c>
      <c r="GE70" s="74">
        <f t="shared" si="71"/>
        <v>0.12368977815390195</v>
      </c>
      <c r="GF70" s="74">
        <f t="shared" si="71"/>
        <v>0.1102602827005215</v>
      </c>
      <c r="GG70" s="74">
        <f t="shared" si="71"/>
        <v>0.11102665975701043</v>
      </c>
      <c r="GH70" s="74">
        <f t="shared" si="71"/>
        <v>0.11625439110070257</v>
      </c>
      <c r="GI70" s="74">
        <f t="shared" si="71"/>
        <v>0.11434738617200675</v>
      </c>
      <c r="GJ70" s="74">
        <f t="shared" si="71"/>
        <v>0.12027812512882526</v>
      </c>
      <c r="GK70" s="74">
        <f t="shared" si="71"/>
        <v>0.11797056206328135</v>
      </c>
      <c r="GL70" s="74">
        <f t="shared" si="71"/>
        <v>0.11638837550188005</v>
      </c>
      <c r="GM70" s="74">
        <f t="shared" si="71"/>
        <v>0.11218959551731529</v>
      </c>
      <c r="GN70" s="74">
        <f t="shared" si="71"/>
        <v>0.11467674905477611</v>
      </c>
      <c r="GO70" s="74">
        <f t="shared" si="71"/>
        <v>0.11671660853760377</v>
      </c>
      <c r="GP70" s="74">
        <f t="shared" si="71"/>
        <v>0.10973249680057434</v>
      </c>
      <c r="GQ70" s="74">
        <f t="shared" si="71"/>
        <v>0.11401975217764691</v>
      </c>
      <c r="GR70" s="74">
        <f t="shared" si="71"/>
        <v>9.6530920060331829E-2</v>
      </c>
      <c r="GS70" s="74">
        <f t="shared" si="71"/>
        <v>9.7922886042146898E-2</v>
      </c>
      <c r="GT70" s="74">
        <f t="shared" si="71"/>
        <v>0.11615085648481359</v>
      </c>
      <c r="GU70" s="74">
        <f t="shared" si="71"/>
        <v>0.11275268439778548</v>
      </c>
      <c r="GV70" s="74">
        <f t="shared" si="71"/>
        <v>0.11744469317882539</v>
      </c>
      <c r="GW70" s="74">
        <f t="shared" si="71"/>
        <v>0.13101388156738711</v>
      </c>
      <c r="GX70" s="74">
        <f t="shared" si="71"/>
        <v>0.12431103828392671</v>
      </c>
      <c r="GY70" s="74">
        <f t="shared" si="71"/>
        <v>0.12665757162346522</v>
      </c>
      <c r="GZ70" s="74">
        <f t="shared" si="71"/>
        <v>0.13384953673250766</v>
      </c>
      <c r="HA70" s="74">
        <f t="shared" ref="HA70:HW70" si="72">IF(HA63=0,"",HA34/HA63)</f>
        <v>0.13202760899062002</v>
      </c>
      <c r="HB70" s="74">
        <f t="shared" si="72"/>
        <v>0.12075104617869466</v>
      </c>
      <c r="HC70" s="74">
        <f t="shared" si="72"/>
        <v>0.12888748085960189</v>
      </c>
      <c r="HD70" s="74">
        <f t="shared" si="72"/>
        <v>0.11221116488310272</v>
      </c>
      <c r="HE70" s="74">
        <f t="shared" si="72"/>
        <v>0.10904238519360748</v>
      </c>
      <c r="HF70" s="74">
        <f t="shared" si="72"/>
        <v>0.13573107841650234</v>
      </c>
      <c r="HG70" s="74">
        <f t="shared" si="72"/>
        <v>0.13825397164788641</v>
      </c>
      <c r="HH70" s="74">
        <f t="shared" si="72"/>
        <v>0.14220438836572807</v>
      </c>
      <c r="HI70" s="74">
        <f t="shared" si="72"/>
        <v>0.14575709821309329</v>
      </c>
      <c r="HJ70" s="74">
        <f t="shared" si="72"/>
        <v>0.15339177847864435</v>
      </c>
      <c r="HK70" s="74">
        <f t="shared" si="72"/>
        <v>0.16825560422571503</v>
      </c>
      <c r="HL70" s="74">
        <f t="shared" si="72"/>
        <v>0.16770858704771183</v>
      </c>
      <c r="HM70" s="74">
        <f t="shared" si="72"/>
        <v>0.16118366212836899</v>
      </c>
      <c r="HN70" s="74">
        <f t="shared" si="72"/>
        <v>0.1540805785123967</v>
      </c>
      <c r="HO70" s="74">
        <f t="shared" si="72"/>
        <v>0.16808157457908465</v>
      </c>
      <c r="HP70" s="74">
        <f t="shared" si="72"/>
        <v>0.15123316345103749</v>
      </c>
      <c r="HQ70" s="74">
        <f t="shared" si="72"/>
        <v>0.14809258912015336</v>
      </c>
      <c r="HR70" s="74">
        <f t="shared" si="72"/>
        <v>0.18340810090371237</v>
      </c>
      <c r="HS70" s="74">
        <f t="shared" si="72"/>
        <v>0.17388648635441864</v>
      </c>
      <c r="HT70" s="74">
        <f t="shared" si="72"/>
        <v>0.1668354759122192</v>
      </c>
      <c r="HU70" s="74">
        <f t="shared" si="72"/>
        <v>0.18212065015817608</v>
      </c>
      <c r="HV70" s="74">
        <f t="shared" si="72"/>
        <v>0.17333636932885524</v>
      </c>
      <c r="HW70" s="74">
        <f t="shared" si="72"/>
        <v>0.17461203527966954</v>
      </c>
      <c r="HX70" s="74">
        <v>0.16177616926503341</v>
      </c>
      <c r="HY70" s="74">
        <v>0.14320935844305724</v>
      </c>
      <c r="HZ70" s="74">
        <v>0.14284216870627081</v>
      </c>
      <c r="IA70" s="74">
        <f t="shared" ref="IA70:JR70" si="73">IF(IA63=0,"",IA34/IA63)</f>
        <v>0.146903610613387</v>
      </c>
      <c r="IB70" s="74">
        <f t="shared" si="73"/>
        <v>0.13986470725449032</v>
      </c>
      <c r="IC70" s="74">
        <f t="shared" si="73"/>
        <v>0.13668954327186617</v>
      </c>
      <c r="ID70" s="74">
        <f t="shared" si="73"/>
        <v>0.14665680685098162</v>
      </c>
      <c r="IE70" s="74">
        <f t="shared" si="73"/>
        <v>0.14662787904667859</v>
      </c>
      <c r="IF70" s="74">
        <f t="shared" si="73"/>
        <v>0.14894440639609327</v>
      </c>
      <c r="IG70" s="74">
        <f t="shared" si="73"/>
        <v>0.15819716863022054</v>
      </c>
      <c r="IH70" s="74">
        <f t="shared" si="73"/>
        <v>0.16483920572307281</v>
      </c>
      <c r="II70" s="74">
        <f t="shared" si="73"/>
        <v>0.15321794656360277</v>
      </c>
      <c r="IJ70" s="74">
        <f t="shared" si="73"/>
        <v>0.15952957454168107</v>
      </c>
      <c r="IK70" s="74">
        <f t="shared" si="73"/>
        <v>0.15930337234263556</v>
      </c>
      <c r="IL70" s="74">
        <f t="shared" si="73"/>
        <v>0.15054116103640539</v>
      </c>
      <c r="IM70" s="74">
        <f t="shared" si="73"/>
        <v>0.15781775632587391</v>
      </c>
      <c r="IN70" s="74">
        <f t="shared" si="73"/>
        <v>0.15374715916869747</v>
      </c>
      <c r="IO70" s="74">
        <f t="shared" si="73"/>
        <v>0.15022164666035762</v>
      </c>
      <c r="IP70" s="74">
        <f t="shared" si="73"/>
        <v>0.16094336157821559</v>
      </c>
      <c r="IQ70" s="74">
        <f t="shared" si="73"/>
        <v>0.16867051018338788</v>
      </c>
      <c r="IR70" s="74">
        <f t="shared" si="73"/>
        <v>0.16088389855403598</v>
      </c>
      <c r="IS70" s="74">
        <f t="shared" si="73"/>
        <v>0.17637683725872144</v>
      </c>
      <c r="IT70" s="74">
        <f t="shared" si="73"/>
        <v>0.18794063079777365</v>
      </c>
      <c r="IU70" s="74">
        <f t="shared" si="73"/>
        <v>0.15321794656360277</v>
      </c>
      <c r="IV70" s="74">
        <f t="shared" si="73"/>
        <v>0.17079797528658627</v>
      </c>
      <c r="IW70" s="74">
        <f t="shared" si="73"/>
        <v>0.1740267616845457</v>
      </c>
      <c r="IX70" s="74">
        <f t="shared" si="73"/>
        <v>0.1674563510092815</v>
      </c>
      <c r="IY70" s="74">
        <f t="shared" si="73"/>
        <v>0.17376950780312125</v>
      </c>
      <c r="IZ70" s="74">
        <f t="shared" si="73"/>
        <v>0.15865232065076298</v>
      </c>
      <c r="JA70" s="74">
        <f t="shared" si="73"/>
        <v>0.15463971375590901</v>
      </c>
      <c r="JB70" s="74">
        <f t="shared" si="73"/>
        <v>0.16501560591667797</v>
      </c>
      <c r="JC70" s="74">
        <f t="shared" si="73"/>
        <v>0.1670009870411055</v>
      </c>
      <c r="JD70" s="74">
        <f t="shared" si="73"/>
        <v>0.16894571311363327</v>
      </c>
      <c r="JE70" s="74">
        <f t="shared" si="73"/>
        <v>0.18081442823161856</v>
      </c>
      <c r="JF70" s="74">
        <f t="shared" si="73"/>
        <v>0.17754881993530611</v>
      </c>
      <c r="JG70" s="74">
        <f t="shared" si="73"/>
        <v>0.1744958709429614</v>
      </c>
      <c r="JH70" s="74">
        <f t="shared" si="73"/>
        <v>0.17574043522664781</v>
      </c>
      <c r="JI70" s="74">
        <f t="shared" si="73"/>
        <v>0.17890077462191073</v>
      </c>
      <c r="JJ70" s="74">
        <f t="shared" si="73"/>
        <v>0.18230208631037439</v>
      </c>
      <c r="JK70" s="74">
        <f t="shared" si="73"/>
        <v>0.18353311063077227</v>
      </c>
      <c r="JL70" s="74">
        <f t="shared" si="73"/>
        <v>0.15691506461775864</v>
      </c>
      <c r="JM70" s="74">
        <f t="shared" si="73"/>
        <v>0.15218779015784586</v>
      </c>
      <c r="JN70" s="74">
        <f t="shared" si="73"/>
        <v>0.16635469590278396</v>
      </c>
      <c r="JO70" s="74">
        <f t="shared" si="73"/>
        <v>0.17120609101920747</v>
      </c>
      <c r="JP70" s="74">
        <f t="shared" si="73"/>
        <v>0.16551932823965504</v>
      </c>
      <c r="JQ70" s="74">
        <f t="shared" si="73"/>
        <v>0.1618661257606491</v>
      </c>
      <c r="JR70" s="74">
        <f t="shared" si="73"/>
        <v>0.17289783309862353</v>
      </c>
      <c r="JS70" s="74">
        <f t="shared" ref="JS70:JT70" si="74">IF(JS63=0,"",JS34/JS63)</f>
        <v>0.17139395027376358</v>
      </c>
      <c r="JT70" s="74">
        <f t="shared" si="74"/>
        <v>0.17928269298554811</v>
      </c>
      <c r="JU70" s="74">
        <f t="shared" ref="JU70:JV70" si="75">IF(JU63=0,"",JU34/JU63)</f>
        <v>0.18303571428571427</v>
      </c>
      <c r="JV70" s="74">
        <f t="shared" si="75"/>
        <v>0.1728582259287339</v>
      </c>
      <c r="JW70" s="74">
        <f t="shared" ref="JW70:JX70" si="76">IF(JW63=0,"",JW34/JW63)</f>
        <v>0.18525302589519807</v>
      </c>
      <c r="JX70" s="74">
        <f t="shared" si="76"/>
        <v>0.16277441266062112</v>
      </c>
      <c r="JY70" s="74">
        <f t="shared" ref="JY70:JZ70" si="77">IF(JY63=0,"",JY34/JY63)</f>
        <v>0.15535227593120515</v>
      </c>
      <c r="JZ70" s="74">
        <f t="shared" si="77"/>
        <v>0.18170467240586186</v>
      </c>
      <c r="KA70" s="74">
        <f t="shared" ref="KA70:KB70" si="78">IF(KA63=0,"",KA34/KA63)</f>
        <v>0.17763032452427258</v>
      </c>
      <c r="KB70" s="74">
        <f t="shared" si="78"/>
        <v>0.17143818051877074</v>
      </c>
      <c r="KC70" s="74">
        <f t="shared" ref="KC70:KD70" si="79">IF(KC63=0,"",KC34/KC63)</f>
        <v>0.1662426216161205</v>
      </c>
      <c r="KD70" s="74">
        <f t="shared" si="79"/>
        <v>0.17174472465259907</v>
      </c>
      <c r="KE70" s="74">
        <f t="shared" ref="KE70:KF70" si="80">IF(KE63=0,"",KE34/KE63)</f>
        <v>0.17424358385631919</v>
      </c>
      <c r="KF70" s="74">
        <f t="shared" si="80"/>
        <v>0.17052997038701112</v>
      </c>
      <c r="KG70" s="74">
        <f t="shared" ref="KG70:KH70" si="81">IF(KG63=0,"",KG34/KG63)</f>
        <v>0.16803448992312486</v>
      </c>
      <c r="KH70" s="74">
        <f t="shared" si="81"/>
        <v>0.15484750223224775</v>
      </c>
      <c r="KI70" s="74">
        <f t="shared" ref="KI70:KJ70" si="82">IF(KI63=0,"",KI34/KI63)</f>
        <v>0.18715191831683167</v>
      </c>
      <c r="KJ70" s="74">
        <f t="shared" si="82"/>
        <v>0.17818019226469931</v>
      </c>
      <c r="KK70" s="74">
        <f t="shared" ref="KK70:KL70" si="83">IF(KK63=0,"",KK34/KK63)</f>
        <v>0.16414315209910529</v>
      </c>
      <c r="KL70" s="74">
        <f t="shared" si="83"/>
        <v>0.17714428428714143</v>
      </c>
      <c r="KM70" s="74">
        <f t="shared" ref="KM70:KN70" si="84">IF(KM63=0,"",KM34/KM63)</f>
        <v>0.17795057606969833</v>
      </c>
      <c r="KN70" s="74">
        <f t="shared" si="84"/>
        <v>0.16605616605616605</v>
      </c>
      <c r="KO70" s="74">
        <f t="shared" ref="KO70:KP70" si="85">IF(KO63=0,"",KO34/KO63)</f>
        <v>0.18905011834928476</v>
      </c>
      <c r="KP70" s="74">
        <f t="shared" si="85"/>
        <v>0.17404212413174994</v>
      </c>
      <c r="KQ70" s="74">
        <f t="shared" ref="KQ70:KR70" si="86">IF(KQ63=0,"",KQ34/KQ63)</f>
        <v>0.16864063166880069</v>
      </c>
      <c r="KR70" s="74">
        <f t="shared" si="86"/>
        <v>0.167648807914797</v>
      </c>
      <c r="KS70" s="74">
        <f t="shared" ref="KS70:KT70" si="87">IF(KS63=0,"",KS34/KS63)</f>
        <v>0.16527993987868378</v>
      </c>
      <c r="KT70" s="74">
        <f t="shared" si="87"/>
        <v>0.11961599516214377</v>
      </c>
      <c r="KU70" s="74">
        <f t="shared" ref="KU70:KV70" si="88">IF(KU63=0,"",KU34/KU63)</f>
        <v>0.16938520017055092</v>
      </c>
      <c r="KV70" s="74">
        <f t="shared" si="88"/>
        <v>0.19020102920353577</v>
      </c>
      <c r="KW70" s="74">
        <f t="shared" ref="KW70:KX70" si="89">IF(KW63=0,"",KW34/KW63)</f>
        <v>0.17926716341701932</v>
      </c>
      <c r="KX70" s="74">
        <f t="shared" si="89"/>
        <v>0.1783812850312223</v>
      </c>
      <c r="KY70" s="74">
        <f t="shared" ref="KY70:KZ70" si="90">IF(KY63=0,"",KY34/KY63)</f>
        <v>0.18698943855948877</v>
      </c>
      <c r="KZ70" s="74">
        <f t="shared" si="90"/>
        <v>0.18924465680065417</v>
      </c>
      <c r="LA70" s="74">
        <f t="shared" ref="LA70:LB70" si="91">IF(LA63=0,"",LA34/LA63)</f>
        <v>0.18400812812725326</v>
      </c>
      <c r="LB70" s="74">
        <f t="shared" si="91"/>
        <v>0.148851202044674</v>
      </c>
    </row>
    <row r="71" spans="2:314" s="57" customFormat="1" ht="14.25" hidden="1" x14ac:dyDescent="0.2">
      <c r="B71" s="125"/>
      <c r="C71" s="12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92">IF(FU63=0,"",FU58/FU63)</f>
        <v>0.46490825298029015</v>
      </c>
      <c r="FV71" s="74">
        <f t="shared" si="92"/>
        <v>0.4587729721519892</v>
      </c>
      <c r="FW71" s="74">
        <f t="shared" si="92"/>
        <v>0.44252996475828271</v>
      </c>
      <c r="FX71" s="74">
        <f t="shared" si="92"/>
        <v>0.43626009928939941</v>
      </c>
      <c r="FY71" s="74">
        <f t="shared" si="92"/>
        <v>0.43130608982466079</v>
      </c>
      <c r="FZ71" s="74">
        <f t="shared" si="92"/>
        <v>0.44215567359571711</v>
      </c>
      <c r="GA71" s="74">
        <f t="shared" si="92"/>
        <v>0.43755144802813739</v>
      </c>
      <c r="GB71" s="74">
        <f t="shared" si="92"/>
        <v>0.43904973848604317</v>
      </c>
      <c r="GC71" s="74">
        <f t="shared" si="92"/>
        <v>0.45137649159071691</v>
      </c>
      <c r="GD71" s="74">
        <f t="shared" si="92"/>
        <v>0.47198508372812986</v>
      </c>
      <c r="GE71" s="74">
        <f t="shared" si="92"/>
        <v>0</v>
      </c>
      <c r="GF71" s="74">
        <f t="shared" si="92"/>
        <v>0</v>
      </c>
      <c r="GG71" s="74">
        <f t="shared" si="92"/>
        <v>0</v>
      </c>
      <c r="GH71" s="74">
        <f t="shared" si="92"/>
        <v>0</v>
      </c>
      <c r="GI71" s="74">
        <f t="shared" si="92"/>
        <v>0</v>
      </c>
      <c r="GJ71" s="74">
        <f t="shared" si="92"/>
        <v>0</v>
      </c>
      <c r="GK71" s="74">
        <f t="shared" si="92"/>
        <v>0</v>
      </c>
      <c r="GL71" s="74">
        <f t="shared" si="92"/>
        <v>0</v>
      </c>
      <c r="GM71" s="74">
        <f t="shared" si="92"/>
        <v>0</v>
      </c>
      <c r="GN71" s="74">
        <f t="shared" si="92"/>
        <v>0</v>
      </c>
      <c r="GO71" s="74">
        <f t="shared" si="92"/>
        <v>0</v>
      </c>
      <c r="GP71" s="74">
        <f t="shared" si="92"/>
        <v>0</v>
      </c>
      <c r="GQ71" s="74">
        <f t="shared" si="92"/>
        <v>0</v>
      </c>
      <c r="GR71" s="74">
        <f t="shared" si="92"/>
        <v>0</v>
      </c>
      <c r="GS71" s="74">
        <f t="shared" si="92"/>
        <v>0</v>
      </c>
      <c r="GT71" s="74">
        <f t="shared" si="92"/>
        <v>0</v>
      </c>
      <c r="GU71" s="74">
        <f t="shared" si="92"/>
        <v>0</v>
      </c>
      <c r="GV71" s="74">
        <f t="shared" si="92"/>
        <v>0</v>
      </c>
      <c r="GW71" s="74">
        <f t="shared" si="92"/>
        <v>0</v>
      </c>
      <c r="GX71" s="74">
        <f t="shared" si="92"/>
        <v>0</v>
      </c>
      <c r="GY71" s="74">
        <f t="shared" si="92"/>
        <v>0</v>
      </c>
      <c r="GZ71" s="74">
        <f t="shared" si="92"/>
        <v>0</v>
      </c>
      <c r="HA71" s="74">
        <f t="shared" ref="HA71:HW71" si="93">IF(HA63=0,"",HA58/HA63)</f>
        <v>0</v>
      </c>
      <c r="HB71" s="74">
        <f t="shared" si="93"/>
        <v>0</v>
      </c>
      <c r="HC71" s="74">
        <f t="shared" si="93"/>
        <v>0</v>
      </c>
      <c r="HD71" s="74">
        <f t="shared" si="93"/>
        <v>0</v>
      </c>
      <c r="HE71" s="74">
        <f t="shared" si="93"/>
        <v>0</v>
      </c>
      <c r="HF71" s="74">
        <f t="shared" si="93"/>
        <v>0</v>
      </c>
      <c r="HG71" s="74">
        <f t="shared" si="93"/>
        <v>0</v>
      </c>
      <c r="HH71" s="74">
        <f t="shared" si="93"/>
        <v>0</v>
      </c>
      <c r="HI71" s="74">
        <f t="shared" si="93"/>
        <v>0</v>
      </c>
      <c r="HJ71" s="74">
        <f t="shared" si="93"/>
        <v>0</v>
      </c>
      <c r="HK71" s="74">
        <f t="shared" si="93"/>
        <v>0</v>
      </c>
      <c r="HL71" s="74">
        <f t="shared" si="93"/>
        <v>0</v>
      </c>
      <c r="HM71" s="74">
        <f t="shared" si="93"/>
        <v>0</v>
      </c>
      <c r="HN71" s="74">
        <f t="shared" si="93"/>
        <v>0</v>
      </c>
      <c r="HO71" s="74">
        <f t="shared" si="93"/>
        <v>0</v>
      </c>
      <c r="HP71" s="74">
        <f t="shared" si="93"/>
        <v>0</v>
      </c>
      <c r="HQ71" s="74">
        <f t="shared" si="93"/>
        <v>0</v>
      </c>
      <c r="HR71" s="74">
        <f t="shared" si="93"/>
        <v>0</v>
      </c>
      <c r="HS71" s="74">
        <f t="shared" si="93"/>
        <v>0</v>
      </c>
      <c r="HT71" s="74">
        <f t="shared" si="93"/>
        <v>0</v>
      </c>
      <c r="HU71" s="74">
        <f t="shared" si="93"/>
        <v>0</v>
      </c>
      <c r="HV71" s="74">
        <f t="shared" si="93"/>
        <v>0</v>
      </c>
      <c r="HW71" s="74">
        <f t="shared" si="93"/>
        <v>0</v>
      </c>
      <c r="HX71" s="74">
        <v>0</v>
      </c>
      <c r="HY71" s="74">
        <v>0</v>
      </c>
      <c r="HZ71" s="74">
        <v>0</v>
      </c>
      <c r="IA71" s="74">
        <f t="shared" ref="IA71:IL71" si="94">IF(IA63=0,"",IA58/IA63)</f>
        <v>0</v>
      </c>
      <c r="IB71" s="74">
        <f t="shared" si="94"/>
        <v>0</v>
      </c>
      <c r="IC71" s="74">
        <f t="shared" si="94"/>
        <v>0</v>
      </c>
      <c r="ID71" s="74">
        <f t="shared" si="94"/>
        <v>0</v>
      </c>
      <c r="IE71" s="74">
        <f t="shared" si="94"/>
        <v>0</v>
      </c>
      <c r="IF71" s="74">
        <f t="shared" si="94"/>
        <v>0</v>
      </c>
      <c r="IG71" s="74">
        <f t="shared" si="94"/>
        <v>0</v>
      </c>
      <c r="IH71" s="74">
        <f t="shared" si="94"/>
        <v>0</v>
      </c>
      <c r="II71" s="74">
        <f t="shared" si="94"/>
        <v>0</v>
      </c>
      <c r="IJ71" s="74">
        <f t="shared" si="94"/>
        <v>0</v>
      </c>
      <c r="IK71" s="74">
        <f t="shared" si="94"/>
        <v>0</v>
      </c>
      <c r="IL71" s="74">
        <f t="shared" si="94"/>
        <v>0</v>
      </c>
    </row>
    <row r="72" spans="2:314" s="57" customFormat="1" ht="14.25" x14ac:dyDescent="0.2">
      <c r="B72" s="125"/>
      <c r="C72" s="12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14"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14" s="11" customFormat="1" ht="25.5" customHeight="1" x14ac:dyDescent="0.2">
      <c r="B74" s="108" t="s">
        <v>257</v>
      </c>
      <c r="C74" s="106"/>
    </row>
    <row r="75" spans="2:314" s="11" customFormat="1" x14ac:dyDescent="0.2">
      <c r="B75" s="120"/>
      <c r="C75" s="120"/>
    </row>
    <row r="76" spans="2:314" s="11" customFormat="1" x14ac:dyDescent="0.2">
      <c r="B76" s="120"/>
      <c r="C76" s="120"/>
    </row>
    <row r="77" spans="2:314" s="11" customFormat="1" x14ac:dyDescent="0.2">
      <c r="B77" s="120"/>
      <c r="C77" s="120"/>
    </row>
    <row r="78" spans="2:314" s="11" customFormat="1" x14ac:dyDescent="0.2">
      <c r="B78" s="120"/>
      <c r="C78" s="120"/>
    </row>
    <row r="79" spans="2:314" s="11" customFormat="1" x14ac:dyDescent="0.2">
      <c r="B79" s="120"/>
      <c r="C79" s="120"/>
    </row>
    <row r="80" spans="2:314"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1"/>
      <c r="C86" s="12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2"/>
      <c r="C87" s="122"/>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1"/>
      <c r="C172" s="121"/>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election activeCell="A7" sqref="A7"/>
    </sheetView>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O13" sqref="O13"/>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16" sqref="N16"/>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M14" sqref="M14"/>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4" sqref="N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20" sqref="M20"/>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N15" sqref="N15"/>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2021-02-02T19:23:37Z</dcterms:modified>
</cp:coreProperties>
</file>