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F9F57BD-FAC8-4F58-B5C0-E5F0304706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ctions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5" i="3"/>
  <c r="H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6" i="3"/>
  <c r="G5" i="3"/>
  <c r="F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6" i="3"/>
  <c r="E5" i="3"/>
  <c r="D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6" i="3"/>
</calcChain>
</file>

<file path=xl/sharedStrings.xml><?xml version="1.0" encoding="utf-8"?>
<sst xmlns="http://schemas.openxmlformats.org/spreadsheetml/2006/main" count="3217" uniqueCount="159">
  <si>
    <r>
      <t>North American Industry Classification (NAICS) Code</t>
    </r>
    <r>
      <rPr>
        <b/>
        <vertAlign val="superscript"/>
        <sz val="11"/>
        <color theme="0"/>
        <rFont val="Arial"/>
        <family val="2"/>
      </rPr>
      <t>1</t>
    </r>
  </si>
  <si>
    <t>Employment Level</t>
  </si>
  <si>
    <t>1-Year Change</t>
  </si>
  <si>
    <t>2-Year Change</t>
  </si>
  <si>
    <r>
      <t>NAICS Code</t>
    </r>
    <r>
      <rPr>
        <b/>
        <vertAlign val="superscript"/>
        <sz val="11"/>
        <color theme="0"/>
        <rFont val="Arial"/>
        <family val="2"/>
      </rPr>
      <t>2</t>
    </r>
  </si>
  <si>
    <t>Industry Title</t>
  </si>
  <si>
    <r>
      <t>Numeric</t>
    </r>
    <r>
      <rPr>
        <b/>
        <vertAlign val="superscript"/>
        <sz val="11"/>
        <color theme="0"/>
        <rFont val="Arial"/>
        <family val="2"/>
      </rPr>
      <t>4</t>
    </r>
  </si>
  <si>
    <t>Percent</t>
  </si>
  <si>
    <t xml:space="preserve">Numeric </t>
  </si>
  <si>
    <t xml:space="preserve">Percent </t>
  </si>
  <si>
    <t>Area</t>
  </si>
  <si>
    <t>Agriculture, Forestry, Fishing and Hunting</t>
  </si>
  <si>
    <t>Crop Production</t>
  </si>
  <si>
    <t>Animal Production</t>
  </si>
  <si>
    <t>Support Activities for Agriculture and Forestry</t>
  </si>
  <si>
    <t>Mining</t>
  </si>
  <si>
    <t>Mining (except Oil and Gas)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</si>
  <si>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</si>
  <si>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</si>
  <si>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</si>
  <si>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</si>
  <si>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</si>
  <si>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</si>
  <si>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</si>
  <si>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</si>
  <si>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</si>
  <si>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</si>
  <si>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</si>
  <si>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</si>
  <si>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</si>
  <si>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</si>
  <si>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</si>
  <si>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</si>
  <si>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</si>
  <si>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</si>
  <si>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</si>
  <si>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</si>
  <si>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</si>
  <si>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</si>
  <si>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</si>
  <si>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</si>
  <si>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</si>
  <si>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</si>
  <si>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</si>
  <si>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</si>
  <si>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</si>
  <si>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</si>
  <si>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</si>
  <si>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Wholesale Electronic Markets and Agents and Brokers</t>
  </si>
  <si>
    <t>Retail Trade</t>
  </si>
  <si>
    <t>Motor Vehicle and Parts Dealers</t>
  </si>
  <si>
    <t>Furniture and Home Furnishings Stores</t>
  </si>
  <si>
    <t>Electronics and Appliance Stores</t>
  </si>
  <si>
    <t>Building Material and Garden Equipment and Supplies Dealers</t>
  </si>
  <si>
    <t>Food and Beverage Stores</t>
  </si>
  <si>
    <t>Health and Personal Care Stores</t>
  </si>
  <si>
    <t>Gasoline Stations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</si>
  <si>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</si>
  <si>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</si>
  <si>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</si>
  <si>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</si>
  <si>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</si>
  <si>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Transportation and Warehousing</t>
  </si>
  <si>
    <t>Air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</si>
  <si>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</si>
  <si>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</si>
  <si>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</si>
  <si>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</si>
  <si>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</si>
  <si>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</si>
  <si>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</si>
  <si>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</si>
  <si>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</si>
  <si>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Publishing Industries (except Internet)</t>
  </si>
  <si>
    <t>Motion Picture and Sound Recording Industries</t>
  </si>
  <si>
    <t>Broadcasting (except Internet)</t>
  </si>
  <si>
    <t>Telecommunications</t>
  </si>
  <si>
    <t>Data Processing, Hosting and Related Services</t>
  </si>
  <si>
    <t>Other Information Services</t>
  </si>
  <si>
    <t>Finance and Insurance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</si>
  <si>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</si>
  <si>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</si>
  <si>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</si>
  <si>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Real Estate and Rental and Leasing</t>
  </si>
  <si>
    <t>Real Estate</t>
  </si>
  <si>
    <t>Rental and Leasing Services</t>
  </si>
  <si>
    <t>Lessors of Nonfinancial Intangible Assets (except Copyrighted Works)</t>
  </si>
  <si>
    <t>Professional, Scientific, and Technical Services</t>
  </si>
  <si>
    <t>Management of Companies and Enterprises</t>
  </si>
  <si>
    <t>Administrative and Support and Waste Management and Remediation Services</t>
  </si>
  <si>
    <t>Administrative and Support Services</t>
  </si>
  <si>
    <t>Waste Management and Remediation Service</t>
  </si>
  <si>
    <t>Educational Services</t>
  </si>
  <si>
    <t>Health Care and Social Assistance</t>
  </si>
  <si>
    <t>Ambulatory Health Care Services</t>
  </si>
  <si>
    <t>Hospitals</t>
  </si>
  <si>
    <t>Nursing and Residential Care Facilities</t>
  </si>
  <si>
    <t>Social Assistance</t>
  </si>
  <si>
    <t>Arts, Entertainment, and Recreation</t>
  </si>
  <si>
    <t>Performing Arts, Spectator Sports, and Related Industries</t>
  </si>
  <si>
    <t>Museums, Historical Sites, and Similar Institution</t>
  </si>
  <si>
    <t>Amusement, Gambling, and Recreation Industries</t>
  </si>
  <si>
    <t>Accommodation and Food Services</t>
  </si>
  <si>
    <t>Accommodation, including Hotels and Motels</t>
  </si>
  <si>
    <t>Food Services and Drinking Places</t>
  </si>
  <si>
    <t>Other Services (Except Government)</t>
  </si>
  <si>
    <t>Repair and Maintenance</t>
  </si>
  <si>
    <t>Personal and Laundry Services</t>
  </si>
  <si>
    <t>Religious, Grantmaking, Civic, Professional, and Similar Organizations</t>
  </si>
  <si>
    <t>Private Households</t>
  </si>
  <si>
    <t>Government</t>
  </si>
  <si>
    <t>Federal Government, Excluding Post Office</t>
  </si>
  <si>
    <t>State Government, Excluding Education and Hospitals</t>
  </si>
  <si>
    <t>Local Government, Excluding Education and Hospitals</t>
  </si>
  <si>
    <t>Arizona</t>
  </si>
  <si>
    <t>Total</t>
  </si>
  <si>
    <t>Rail Transportation</t>
  </si>
  <si>
    <t>Coconino County</t>
  </si>
  <si>
    <t>Maricopa County</t>
  </si>
  <si>
    <t>Pima County</t>
  </si>
  <si>
    <t>Pinal County</t>
  </si>
  <si>
    <t>Santa Cruz County</t>
  </si>
  <si>
    <t>Yavapai County</t>
  </si>
  <si>
    <t>Yuma County</t>
  </si>
  <si>
    <t>Mohave and La Paz Counties</t>
  </si>
  <si>
    <t>City of Phoenix</t>
  </si>
  <si>
    <t>1 The Standard Occupational Classification (SOC) system is a federal statistical standard used by federal and state agencies to classify workers into occupational categories for the purpose of collecting, calculating, or disseminating data.</t>
  </si>
  <si>
    <t>2 Series codes group establishments into industries based on the activity in which they are primarily engaged.</t>
  </si>
  <si>
    <t>3 Data sources: U.S. Bureau of Labor Statistics' Current Employment Statistics (CES) and Quarterly Census of Employment and Wages (QCEW) industry employment.  Base period estimates use non-benchmarked data; some industries may result in significant revisions in comparison to more recent CES estimates.</t>
  </si>
  <si>
    <t>4 Numeric change measures the projected number of job gains or losses in an occupation for the projection period. The base and projected year employment are independently rounded to 100.</t>
  </si>
  <si>
    <t>For more information, visit www.laborstats.az.gov</t>
  </si>
  <si>
    <t>Total Self Employed and Unpaid Family Workers, All Jobs</t>
  </si>
  <si>
    <t>Natural Resources and Mining</t>
  </si>
  <si>
    <t>Trade Transportation and Utilities</t>
  </si>
  <si>
    <t>Financial Activities</t>
  </si>
  <si>
    <t>Funds, Trusts, and Other Financial Vehicles</t>
  </si>
  <si>
    <t>Professional and Business Services</t>
  </si>
  <si>
    <t>Education and Health Services</t>
  </si>
  <si>
    <t>Leisure and Hospitality</t>
  </si>
  <si>
    <t>Other Services</t>
  </si>
  <si>
    <t>Apache County</t>
  </si>
  <si>
    <t>Cochise County</t>
  </si>
  <si>
    <t>Gila County</t>
  </si>
  <si>
    <t>Graham County</t>
  </si>
  <si>
    <t>Greenlee County</t>
  </si>
  <si>
    <t>La Paz County</t>
  </si>
  <si>
    <t>Mohave County</t>
  </si>
  <si>
    <t>Navajo County</t>
  </si>
  <si>
    <t>Northeastern Arizona</t>
  </si>
  <si>
    <t>Southeastern Arizona</t>
  </si>
  <si>
    <t>Balance of Maricopa</t>
  </si>
  <si>
    <t>Goods Producing</t>
  </si>
  <si>
    <t>Service Providing</t>
  </si>
  <si>
    <t>Monetary Authorities  Central Bank</t>
  </si>
  <si>
    <t>* Employment forecast estimates employment changes from 3rd Quarter of 2021 through the 2nd Quarter of 2023.</t>
  </si>
  <si>
    <t>Prepared by Arizona Office of Economic Opportunity in cooperation with the U.S. Dept of Labor, Bureau of Labor Statistics, February 2022.</t>
  </si>
  <si>
    <t>2022 - 2024 Arizona Industry Employment Projections*</t>
  </si>
  <si>
    <r>
      <t>2022 Estimate</t>
    </r>
    <r>
      <rPr>
        <b/>
        <vertAlign val="superscript"/>
        <sz val="11"/>
        <color theme="0"/>
        <rFont val="Arial"/>
        <family val="2"/>
      </rPr>
      <t>3</t>
    </r>
  </si>
  <si>
    <t>2024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</si>
</sst>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rgb="FF002856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 wrapText="1"/>
    </xf>
    <xf numFmtId="165" fontId="4" fillId="2" borderId="5" xfId="2" applyNumberFormat="1" applyFont="1" applyFill="1" applyBorder="1" applyAlignment="1">
      <alignment horizontal="center" vertical="center" wrapText="1"/>
    </xf>
    <xf numFmtId="165" fontId="4" fillId="2" borderId="6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5" fontId="0" fillId="0" borderId="0" xfId="2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6" fillId="0" borderId="0" xfId="2" applyNumberFormat="1" applyFont="1" applyFill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165" fontId="7" fillId="0" borderId="0" xfId="2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0" fillId="5" borderId="0" xfId="0" applyFill="1"/>
    <xf numFmtId="3" fontId="0" fillId="0" borderId="0" xfId="0" applyNumberFormat="1"/>
    <xf numFmtId="0" fontId="1" fillId="0" borderId="0" xfId="0" applyFont="1"/>
    <xf numFmtId="3" fontId="7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strike val="0"/>
        <outline val="0"/>
        <shadow val="0"/>
        <u val="none"/>
        <name val="Arial"/>
        <scheme val="none"/>
      </font>
      <numFmt numFmtId="165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  <numFmt numFmtId="165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</dxf>
    <dxf>
      <font>
        <strike val="0"/>
        <outline val="0"/>
        <shadow val="0"/>
        <u val="none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name val="Arial"/>
        <scheme val="none"/>
      </font>
    </dxf>
    <dxf>
      <border outline="0">
        <right style="thin">
          <color rgb="FFF2F2F2"/>
        </right>
        <top style="thin">
          <color rgb="FFF2F2F2"/>
        </top>
      </border>
    </dxf>
    <dxf>
      <font>
        <strike val="0"/>
        <outline val="0"/>
        <shadow val="0"/>
        <u val="none"/>
        <name val="Arial"/>
        <scheme val="none"/>
      </font>
    </dxf>
    <dxf>
      <border outline="0">
        <bottom style="thin">
          <color rgb="FFF2F2F2"/>
        </bottom>
      </border>
    </dxf>
    <dxf>
      <font>
        <strike val="0"/>
        <outline val="0"/>
        <shadow val="0"/>
        <u val="none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conomic%20Analysis\ea_common\Projections\ShortTerm\2022-2024\Industry\PMP_Output\OutputAnalysis\Suppressed_ICT_final_Arizona.csv" TargetMode="External"/><Relationship Id="rId1" Type="http://schemas.openxmlformats.org/officeDocument/2006/relationships/externalLinkPath" Target="file:///S:\Economic%20Analysis\ea_common\Projections\ShortTerm\2022-2024\Industry\PMP_Output\OutputAnalysis\Suppressed_ICT_final_Arizon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pressed_ICT_final_Arizona"/>
      <sheetName val="Sheet2"/>
      <sheetName val="Sheet1"/>
    </sheetNames>
    <sheetDataSet>
      <sheetData sheetId="0" refreshError="1"/>
      <sheetData sheetId="1">
        <row r="2">
          <cell r="A2">
            <v>0</v>
          </cell>
          <cell r="B2" t="str">
            <v>Total</v>
          </cell>
          <cell r="C2" t="str">
            <v>Total</v>
          </cell>
          <cell r="D2">
            <v>3241387</v>
          </cell>
          <cell r="E2">
            <v>3332012</v>
          </cell>
          <cell r="F2">
            <v>0</v>
          </cell>
          <cell r="G2">
            <v>2022</v>
          </cell>
          <cell r="H2">
            <v>2024</v>
          </cell>
          <cell r="I2">
            <v>90625</v>
          </cell>
          <cell r="J2">
            <v>45312.5</v>
          </cell>
          <cell r="K2">
            <v>2.7958710299999998E-2</v>
          </cell>
          <cell r="L2">
            <v>1.38829865E-2</v>
          </cell>
        </row>
        <row r="3">
          <cell r="A3">
            <v>67</v>
          </cell>
          <cell r="B3" t="str">
            <v>Self Employed</v>
          </cell>
          <cell r="C3" t="str">
            <v>Self-Employed and Unpaid Family Workers, All Jobs</v>
          </cell>
          <cell r="D3">
            <v>174755</v>
          </cell>
          <cell r="E3">
            <v>175099</v>
          </cell>
          <cell r="F3">
            <v>3</v>
          </cell>
          <cell r="G3">
            <v>2022</v>
          </cell>
          <cell r="H3">
            <v>2024</v>
          </cell>
          <cell r="I3">
            <v>344</v>
          </cell>
          <cell r="J3">
            <v>172</v>
          </cell>
          <cell r="K3">
            <v>1.9684701E-3</v>
          </cell>
          <cell r="L3">
            <v>9.8375120000000001E-4</v>
          </cell>
        </row>
        <row r="4">
          <cell r="A4">
            <v>671</v>
          </cell>
          <cell r="B4" t="str">
            <v>Self Employed</v>
          </cell>
          <cell r="C4" t="str">
            <v>Total Self Employed and Unpaid Family Workers, All Jobs</v>
          </cell>
          <cell r="D4">
            <v>174755</v>
          </cell>
          <cell r="E4">
            <v>175099</v>
          </cell>
          <cell r="F4">
            <v>4</v>
          </cell>
          <cell r="G4">
            <v>2022</v>
          </cell>
          <cell r="H4">
            <v>2024</v>
          </cell>
          <cell r="I4">
            <v>344</v>
          </cell>
          <cell r="J4">
            <v>172</v>
          </cell>
          <cell r="K4">
            <v>1.9684701E-3</v>
          </cell>
          <cell r="L4">
            <v>9.8375120000000001E-4</v>
          </cell>
        </row>
        <row r="5">
          <cell r="A5">
            <v>67000</v>
          </cell>
          <cell r="B5" t="str">
            <v>Self Employed</v>
          </cell>
          <cell r="C5" t="str">
            <v>Self Employeed</v>
          </cell>
          <cell r="D5">
            <v>174755</v>
          </cell>
          <cell r="E5">
            <v>175099</v>
          </cell>
          <cell r="F5">
            <v>2</v>
          </cell>
          <cell r="G5">
            <v>2022</v>
          </cell>
          <cell r="H5">
            <v>2024</v>
          </cell>
          <cell r="I5">
            <v>344</v>
          </cell>
          <cell r="J5">
            <v>172</v>
          </cell>
          <cell r="K5">
            <v>1.9684701E-3</v>
          </cell>
          <cell r="L5">
            <v>9.8375120000000001E-4</v>
          </cell>
        </row>
        <row r="6">
          <cell r="A6">
            <v>100000</v>
          </cell>
          <cell r="B6" t="str">
            <v>Natural Resources and Mining</v>
          </cell>
          <cell r="C6" t="str">
            <v>Natural Resources and Mining</v>
          </cell>
          <cell r="D6">
            <v>48878</v>
          </cell>
          <cell r="E6">
            <v>49126</v>
          </cell>
          <cell r="F6">
            <v>2</v>
          </cell>
          <cell r="G6">
            <v>2022</v>
          </cell>
          <cell r="H6">
            <v>2024</v>
          </cell>
          <cell r="I6">
            <v>248</v>
          </cell>
          <cell r="J6">
            <v>124</v>
          </cell>
          <cell r="K6">
            <v>5.0738574000000003E-3</v>
          </cell>
          <cell r="L6">
            <v>2.5337188000000002E-3</v>
          </cell>
        </row>
        <row r="7">
          <cell r="A7">
            <v>101000</v>
          </cell>
          <cell r="B7" t="str">
            <v>NA</v>
          </cell>
          <cell r="C7" t="str">
            <v>Goods Producing</v>
          </cell>
          <cell r="D7">
            <v>433855</v>
          </cell>
          <cell r="E7">
            <v>450283</v>
          </cell>
          <cell r="F7">
            <v>1</v>
          </cell>
          <cell r="G7">
            <v>2022</v>
          </cell>
          <cell r="H7">
            <v>2024</v>
          </cell>
          <cell r="I7">
            <v>16428</v>
          </cell>
          <cell r="J7">
            <v>8214</v>
          </cell>
          <cell r="K7">
            <v>3.7865185400000001E-2</v>
          </cell>
          <cell r="L7">
            <v>1.8756686099999999E-2</v>
          </cell>
        </row>
        <row r="8">
          <cell r="A8">
            <v>102000</v>
          </cell>
          <cell r="B8" t="str">
            <v>NA</v>
          </cell>
          <cell r="C8" t="str">
            <v>Service Providing</v>
          </cell>
          <cell r="D8">
            <v>2807532</v>
          </cell>
          <cell r="E8">
            <v>2881729</v>
          </cell>
          <cell r="F8">
            <v>1</v>
          </cell>
          <cell r="G8">
            <v>2022</v>
          </cell>
          <cell r="H8">
            <v>2024</v>
          </cell>
          <cell r="I8">
            <v>74197</v>
          </cell>
          <cell r="J8">
            <v>37098.5</v>
          </cell>
          <cell r="K8">
            <v>2.6427837700000002E-2</v>
          </cell>
          <cell r="L8">
            <v>1.3127749899999999E-2</v>
          </cell>
        </row>
        <row r="9">
          <cell r="A9">
            <v>110000</v>
          </cell>
          <cell r="B9" t="str">
            <v>Natural Resources and Mining</v>
          </cell>
          <cell r="C9" t="str">
            <v>Agriculture, Forestry, Fishing and Hunting</v>
          </cell>
          <cell r="D9">
            <v>36120</v>
          </cell>
          <cell r="E9">
            <v>35483</v>
          </cell>
          <cell r="F9">
            <v>3</v>
          </cell>
          <cell r="G9">
            <v>2022</v>
          </cell>
          <cell r="H9">
            <v>2024</v>
          </cell>
          <cell r="I9">
            <v>-637</v>
          </cell>
          <cell r="J9">
            <v>-318.5</v>
          </cell>
          <cell r="K9">
            <v>-1.7635659000000001E-2</v>
          </cell>
          <cell r="L9">
            <v>-8.8570530000000001E-3</v>
          </cell>
        </row>
        <row r="10">
          <cell r="A10">
            <v>111000</v>
          </cell>
          <cell r="B10" t="str">
            <v>Natural Resources and Mining</v>
          </cell>
          <cell r="C10" t="str">
            <v>Crop Production</v>
          </cell>
          <cell r="D10">
            <v>19158</v>
          </cell>
          <cell r="E10">
            <v>18745</v>
          </cell>
          <cell r="F10">
            <v>4</v>
          </cell>
          <cell r="G10">
            <v>2022</v>
          </cell>
          <cell r="H10">
            <v>2024</v>
          </cell>
          <cell r="I10">
            <v>-413</v>
          </cell>
          <cell r="J10">
            <v>-206.5</v>
          </cell>
          <cell r="K10">
            <v>-2.1557573999999999E-2</v>
          </cell>
          <cell r="L10">
            <v>-1.0837513E-2</v>
          </cell>
        </row>
        <row r="11">
          <cell r="A11">
            <v>112000</v>
          </cell>
          <cell r="B11" t="str">
            <v>Natural Resources and Mining</v>
          </cell>
          <cell r="C11" t="str">
            <v>Animal Production</v>
          </cell>
          <cell r="D11">
            <v>9930</v>
          </cell>
          <cell r="E11">
            <v>9401</v>
          </cell>
          <cell r="F11">
            <v>4</v>
          </cell>
          <cell r="G11">
            <v>2022</v>
          </cell>
          <cell r="H11">
            <v>2024</v>
          </cell>
          <cell r="I11">
            <v>-529</v>
          </cell>
          <cell r="J11">
            <v>-264.5</v>
          </cell>
          <cell r="K11">
            <v>-5.327291E-2</v>
          </cell>
          <cell r="L11">
            <v>-2.7000982E-2</v>
          </cell>
        </row>
        <row r="12">
          <cell r="A12">
            <v>115000</v>
          </cell>
          <cell r="B12" t="str">
            <v>Natural Resources and Mining</v>
          </cell>
          <cell r="C12" t="str">
            <v>Support Activities for Agriculture and Forestry</v>
          </cell>
          <cell r="D12">
            <v>6912</v>
          </cell>
          <cell r="E12">
            <v>7209</v>
          </cell>
          <cell r="F12">
            <v>4</v>
          </cell>
          <cell r="G12">
            <v>2022</v>
          </cell>
          <cell r="H12">
            <v>2024</v>
          </cell>
          <cell r="I12">
            <v>297</v>
          </cell>
          <cell r="J12">
            <v>148.5</v>
          </cell>
          <cell r="K12">
            <v>4.296875E-2</v>
          </cell>
          <cell r="L12">
            <v>2.1258414900000001E-2</v>
          </cell>
        </row>
        <row r="13">
          <cell r="A13">
            <v>210000</v>
          </cell>
          <cell r="B13" t="str">
            <v>Natural Resources and Mining</v>
          </cell>
          <cell r="C13" t="str">
            <v>Mining</v>
          </cell>
          <cell r="D13">
            <v>12758</v>
          </cell>
          <cell r="E13">
            <v>13643</v>
          </cell>
          <cell r="F13">
            <v>3</v>
          </cell>
          <cell r="G13">
            <v>2022</v>
          </cell>
          <cell r="H13">
            <v>2024</v>
          </cell>
          <cell r="I13">
            <v>885</v>
          </cell>
          <cell r="J13">
            <v>442.5</v>
          </cell>
          <cell r="K13">
            <v>6.9368239499999998E-2</v>
          </cell>
          <cell r="L13">
            <v>3.41026252E-2</v>
          </cell>
        </row>
        <row r="14">
          <cell r="A14">
            <v>211000</v>
          </cell>
          <cell r="B14" t="str">
            <v>Natural Resources and Mining</v>
          </cell>
          <cell r="C14" t="str">
            <v>Oil and Gas Extraction</v>
          </cell>
          <cell r="D14">
            <v>82</v>
          </cell>
          <cell r="E14">
            <v>87</v>
          </cell>
          <cell r="F14">
            <v>4</v>
          </cell>
          <cell r="G14">
            <v>2022</v>
          </cell>
          <cell r="H14">
            <v>2024</v>
          </cell>
          <cell r="I14">
            <v>5</v>
          </cell>
          <cell r="J14">
            <v>2.5</v>
          </cell>
          <cell r="K14">
            <v>6.0975609799999997E-2</v>
          </cell>
          <cell r="L14">
            <v>3.0036703099999999E-2</v>
          </cell>
        </row>
        <row r="15">
          <cell r="A15">
            <v>212000</v>
          </cell>
          <cell r="B15" t="str">
            <v>Natural Resources and Mining</v>
          </cell>
          <cell r="C15" t="str">
            <v>Mining (except Oil and Gas)</v>
          </cell>
          <cell r="D15">
            <v>12122</v>
          </cell>
          <cell r="E15">
            <v>12955</v>
          </cell>
          <cell r="F15">
            <v>4</v>
          </cell>
          <cell r="G15">
            <v>2022</v>
          </cell>
          <cell r="H15">
            <v>2024</v>
          </cell>
          <cell r="I15">
            <v>833</v>
          </cell>
          <cell r="J15">
            <v>416.5</v>
          </cell>
          <cell r="K15">
            <v>6.8718033299999995E-2</v>
          </cell>
          <cell r="L15">
            <v>3.3788195600000001E-2</v>
          </cell>
        </row>
        <row r="16">
          <cell r="A16">
            <v>213000</v>
          </cell>
          <cell r="B16" t="str">
            <v>Natural Resources and Mining</v>
          </cell>
          <cell r="C16" t="str">
            <v>Support Activities for Mining</v>
          </cell>
          <cell r="D16">
            <v>554</v>
          </cell>
          <cell r="E16">
            <v>601</v>
          </cell>
          <cell r="F16">
            <v>4</v>
          </cell>
          <cell r="G16">
            <v>2022</v>
          </cell>
          <cell r="H16">
            <v>2024</v>
          </cell>
          <cell r="I16">
            <v>47</v>
          </cell>
          <cell r="J16">
            <v>23.5</v>
          </cell>
          <cell r="K16">
            <v>8.4837545099999995E-2</v>
          </cell>
          <cell r="L16">
            <v>4.1555348999999998E-2</v>
          </cell>
        </row>
        <row r="17">
          <cell r="A17">
            <v>220000</v>
          </cell>
          <cell r="B17" t="str">
            <v>Trade Transportation and Utilities</v>
          </cell>
          <cell r="C17" t="str">
            <v>Utilities</v>
          </cell>
          <cell r="D17">
            <v>22429</v>
          </cell>
          <cell r="E17">
            <v>22054</v>
          </cell>
          <cell r="F17">
            <v>3</v>
          </cell>
          <cell r="G17">
            <v>2022</v>
          </cell>
          <cell r="H17">
            <v>2024</v>
          </cell>
          <cell r="I17">
            <v>-375</v>
          </cell>
          <cell r="J17">
            <v>-187.5</v>
          </cell>
          <cell r="K17">
            <v>-1.6719425999999999E-2</v>
          </cell>
          <cell r="L17">
            <v>-8.39495E-3</v>
          </cell>
        </row>
        <row r="18">
          <cell r="A18">
            <v>220023</v>
          </cell>
          <cell r="B18" t="str">
            <v>Construction</v>
          </cell>
          <cell r="C18" t="str">
            <v>Construction</v>
          </cell>
          <cell r="D18">
            <v>194733</v>
          </cell>
          <cell r="E18">
            <v>197613</v>
          </cell>
          <cell r="F18">
            <v>2</v>
          </cell>
          <cell r="G18">
            <v>2022</v>
          </cell>
          <cell r="H18">
            <v>2024</v>
          </cell>
          <cell r="I18">
            <v>2880</v>
          </cell>
          <cell r="J18">
            <v>1440</v>
          </cell>
          <cell r="K18">
            <v>1.4789481E-2</v>
          </cell>
          <cell r="L18">
            <v>7.3675996999999997E-3</v>
          </cell>
        </row>
        <row r="19">
          <cell r="A19">
            <v>221000</v>
          </cell>
          <cell r="B19" t="str">
            <v>Trade Transportation and Utilities</v>
          </cell>
          <cell r="C19" t="str">
            <v>Utilities</v>
          </cell>
          <cell r="D19">
            <v>22429</v>
          </cell>
          <cell r="E19">
            <v>22054</v>
          </cell>
          <cell r="F19">
            <v>4</v>
          </cell>
          <cell r="G19">
            <v>2022</v>
          </cell>
          <cell r="H19">
            <v>2024</v>
          </cell>
          <cell r="I19">
            <v>-375</v>
          </cell>
          <cell r="J19">
            <v>-187.5</v>
          </cell>
          <cell r="K19">
            <v>-1.6719425999999999E-2</v>
          </cell>
          <cell r="L19">
            <v>-8.39495E-3</v>
          </cell>
        </row>
        <row r="20">
          <cell r="A20">
            <v>230000</v>
          </cell>
          <cell r="B20" t="str">
            <v>Construction</v>
          </cell>
          <cell r="C20" t="str">
            <v>Construction</v>
          </cell>
          <cell r="D20">
            <v>194733</v>
          </cell>
          <cell r="E20">
            <v>197613</v>
          </cell>
          <cell r="F20">
            <v>3</v>
          </cell>
          <cell r="G20">
            <v>2022</v>
          </cell>
          <cell r="H20">
            <v>2024</v>
          </cell>
          <cell r="I20">
            <v>2880</v>
          </cell>
          <cell r="J20">
            <v>1440</v>
          </cell>
          <cell r="K20">
            <v>1.4789481E-2</v>
          </cell>
          <cell r="L20">
            <v>7.3675996999999997E-3</v>
          </cell>
        </row>
        <row r="21">
          <cell r="A21">
            <v>236000</v>
          </cell>
          <cell r="B21" t="str">
            <v>Construction</v>
          </cell>
          <cell r="C21" t="str">
            <v>Construction of Buildings</v>
          </cell>
          <cell r="D21">
            <v>40749</v>
          </cell>
          <cell r="E21">
            <v>41874</v>
          </cell>
          <cell r="F21">
            <v>4</v>
          </cell>
          <cell r="G21">
            <v>2022</v>
          </cell>
          <cell r="H21">
            <v>2024</v>
          </cell>
          <cell r="I21">
            <v>1125</v>
          </cell>
          <cell r="J21">
            <v>562.5</v>
          </cell>
          <cell r="K21">
            <v>2.7608039500000001E-2</v>
          </cell>
          <cell r="L21">
            <v>1.3710037200000001E-2</v>
          </cell>
        </row>
        <row r="22">
          <cell r="A22">
            <v>237000</v>
          </cell>
          <cell r="B22" t="str">
            <v>Construction</v>
          </cell>
          <cell r="C22" t="str">
            <v>Heavy and Civil Engineering Construction</v>
          </cell>
          <cell r="D22">
            <v>24101</v>
          </cell>
          <cell r="E22">
            <v>24554</v>
          </cell>
          <cell r="F22">
            <v>4</v>
          </cell>
          <cell r="G22">
            <v>2022</v>
          </cell>
          <cell r="H22">
            <v>2024</v>
          </cell>
          <cell r="I22">
            <v>453</v>
          </cell>
          <cell r="J22">
            <v>226.5</v>
          </cell>
          <cell r="K22">
            <v>1.8795900599999998E-2</v>
          </cell>
          <cell r="L22">
            <v>9.3541998000000008E-3</v>
          </cell>
        </row>
        <row r="23">
          <cell r="A23">
            <v>238000</v>
          </cell>
          <cell r="B23" t="str">
            <v>Construction</v>
          </cell>
          <cell r="C23" t="str">
            <v>Specialty Trade Contractors</v>
          </cell>
          <cell r="D23">
            <v>129883</v>
          </cell>
          <cell r="E23">
            <v>131185</v>
          </cell>
          <cell r="F23">
            <v>4</v>
          </cell>
          <cell r="G23">
            <v>2022</v>
          </cell>
          <cell r="H23">
            <v>2024</v>
          </cell>
          <cell r="I23">
            <v>1302</v>
          </cell>
          <cell r="J23">
            <v>651</v>
          </cell>
          <cell r="K23">
            <v>1.0024406600000001E-2</v>
          </cell>
          <cell r="L23">
            <v>4.9997048000000001E-3</v>
          </cell>
        </row>
        <row r="24">
          <cell r="A24">
            <v>300000</v>
          </cell>
          <cell r="B24" t="str">
            <v>Manufacturing</v>
          </cell>
          <cell r="C24" t="str">
            <v>Manufacturing</v>
          </cell>
          <cell r="D24">
            <v>190244</v>
          </cell>
          <cell r="E24">
            <v>203544</v>
          </cell>
          <cell r="F24">
            <v>2</v>
          </cell>
          <cell r="G24">
            <v>2022</v>
          </cell>
          <cell r="H24">
            <v>2024</v>
          </cell>
          <cell r="I24">
            <v>13300</v>
          </cell>
          <cell r="J24">
            <v>6650</v>
          </cell>
          <cell r="K24">
            <v>6.9910220600000003E-2</v>
          </cell>
          <cell r="L24">
            <v>3.4364645800000003E-2</v>
          </cell>
        </row>
        <row r="25">
          <cell r="A25">
            <v>310000</v>
          </cell>
          <cell r="B25" t="str">
            <v>Manufacturing</v>
          </cell>
          <cell r="C25" t="str">
            <v>Manufacturing</v>
          </cell>
          <cell r="D25">
            <v>190244</v>
          </cell>
          <cell r="E25">
            <v>203544</v>
          </cell>
          <cell r="F25">
            <v>3</v>
          </cell>
          <cell r="G25">
            <v>2022</v>
          </cell>
          <cell r="H25">
            <v>2024</v>
          </cell>
          <cell r="I25">
            <v>13300</v>
          </cell>
          <cell r="J25">
            <v>6650</v>
          </cell>
          <cell r="K25">
            <v>6.9910220600000003E-2</v>
          </cell>
          <cell r="L25">
            <v>3.4364645800000003E-2</v>
          </cell>
        </row>
        <row r="26">
          <cell r="A26">
            <v>311000</v>
          </cell>
          <cell r="B26" t="str">
            <v>Manufacturing</v>
          </cell>
          <cell r="C26" t="str">
            <v>Food Manufacturing</v>
          </cell>
          <cell r="D26">
            <v>15928</v>
          </cell>
          <cell r="E26">
            <v>16988</v>
          </cell>
          <cell r="F26">
            <v>4</v>
          </cell>
          <cell r="G26">
            <v>2022</v>
          </cell>
          <cell r="H26">
            <v>2024</v>
          </cell>
          <cell r="I26">
            <v>1060</v>
          </cell>
          <cell r="J26">
            <v>530</v>
          </cell>
          <cell r="K26">
            <v>6.6549472600000006E-2</v>
          </cell>
          <cell r="L26">
            <v>3.2738821100000003E-2</v>
          </cell>
        </row>
        <row r="27">
          <cell r="A27">
            <v>312000</v>
          </cell>
          <cell r="B27" t="str">
            <v>Manufacturing</v>
          </cell>
          <cell r="C27" t="str">
            <v>Beverage and Tobacco Product Manufacturing</v>
          </cell>
          <cell r="D27">
            <v>5884</v>
          </cell>
          <cell r="E27">
            <v>6359</v>
          </cell>
          <cell r="F27">
            <v>4</v>
          </cell>
          <cell r="G27">
            <v>2022</v>
          </cell>
          <cell r="H27">
            <v>2024</v>
          </cell>
          <cell r="I27">
            <v>475</v>
          </cell>
          <cell r="J27">
            <v>237.5</v>
          </cell>
          <cell r="K27">
            <v>8.0727396300000004E-2</v>
          </cell>
          <cell r="L27">
            <v>3.9580394400000003E-2</v>
          </cell>
        </row>
        <row r="28">
          <cell r="A28">
            <v>313000</v>
          </cell>
          <cell r="B28" t="str">
            <v>Manufacturing</v>
          </cell>
          <cell r="C28" t="str">
            <v>Textile Mills</v>
          </cell>
          <cell r="D28">
            <v>175</v>
          </cell>
          <cell r="E28">
            <v>201</v>
          </cell>
          <cell r="F28">
            <v>4</v>
          </cell>
          <cell r="G28">
            <v>2022</v>
          </cell>
          <cell r="H28">
            <v>2024</v>
          </cell>
          <cell r="I28">
            <v>26</v>
          </cell>
          <cell r="J28">
            <v>13</v>
          </cell>
          <cell r="K28">
            <v>0.1485714286</v>
          </cell>
          <cell r="L28">
            <v>7.1714247600000003E-2</v>
          </cell>
        </row>
        <row r="29">
          <cell r="A29">
            <v>314000</v>
          </cell>
          <cell r="B29" t="str">
            <v>Manufacturing</v>
          </cell>
          <cell r="C29" t="str">
            <v>Textile Product Mills</v>
          </cell>
          <cell r="D29">
            <v>850</v>
          </cell>
          <cell r="E29">
            <v>829</v>
          </cell>
          <cell r="F29">
            <v>4</v>
          </cell>
          <cell r="G29">
            <v>2022</v>
          </cell>
          <cell r="H29">
            <v>2024</v>
          </cell>
          <cell r="I29">
            <v>-21</v>
          </cell>
          <cell r="J29">
            <v>-10.5</v>
          </cell>
          <cell r="K29">
            <v>-2.4705881999999998E-2</v>
          </cell>
          <cell r="L29">
            <v>-1.2430195999999999E-2</v>
          </cell>
        </row>
        <row r="30">
          <cell r="A30">
            <v>315000</v>
          </cell>
          <cell r="B30" t="str">
            <v>Manufacturing</v>
          </cell>
          <cell r="C30" t="str">
            <v>Apparel Manufacturing</v>
          </cell>
          <cell r="D30">
            <v>493</v>
          </cell>
          <cell r="E30">
            <v>535</v>
          </cell>
          <cell r="F30">
            <v>4</v>
          </cell>
          <cell r="G30">
            <v>2022</v>
          </cell>
          <cell r="H30">
            <v>2024</v>
          </cell>
          <cell r="I30">
            <v>42</v>
          </cell>
          <cell r="J30">
            <v>21</v>
          </cell>
          <cell r="K30">
            <v>8.5192697799999995E-2</v>
          </cell>
          <cell r="L30">
            <v>4.1725826600000002E-2</v>
          </cell>
        </row>
        <row r="31">
          <cell r="A31">
            <v>316000</v>
          </cell>
          <cell r="B31" t="str">
            <v>Manufacturing</v>
          </cell>
          <cell r="C31" t="str">
            <v>Leather and Allied Product Manufacturing</v>
          </cell>
          <cell r="D31">
            <v>138</v>
          </cell>
          <cell r="E31">
            <v>125</v>
          </cell>
          <cell r="F31">
            <v>4</v>
          </cell>
          <cell r="G31">
            <v>2022</v>
          </cell>
          <cell r="H31">
            <v>2024</v>
          </cell>
          <cell r="I31">
            <v>-13</v>
          </cell>
          <cell r="J31">
            <v>-6.5</v>
          </cell>
          <cell r="K31">
            <v>-9.4202899000000007E-2</v>
          </cell>
          <cell r="L31">
            <v>-4.8266265000000003E-2</v>
          </cell>
        </row>
        <row r="32">
          <cell r="A32">
            <v>321000</v>
          </cell>
          <cell r="B32" t="str">
            <v>Manufacturing</v>
          </cell>
          <cell r="C32" t="str">
            <v>Wood Product Manufacturing</v>
          </cell>
          <cell r="D32">
            <v>4913</v>
          </cell>
          <cell r="E32">
            <v>5081</v>
          </cell>
          <cell r="F32">
            <v>4</v>
          </cell>
          <cell r="G32">
            <v>2022</v>
          </cell>
          <cell r="H32">
            <v>2024</v>
          </cell>
          <cell r="I32">
            <v>168</v>
          </cell>
          <cell r="J32">
            <v>84</v>
          </cell>
          <cell r="K32">
            <v>3.4194992899999999E-2</v>
          </cell>
          <cell r="L32">
            <v>1.6953781099999999E-2</v>
          </cell>
        </row>
        <row r="33">
          <cell r="A33">
            <v>322000</v>
          </cell>
          <cell r="B33" t="str">
            <v>Manufacturing</v>
          </cell>
          <cell r="C33" t="str">
            <v>Paper Manufacturing</v>
          </cell>
          <cell r="D33">
            <v>2794</v>
          </cell>
          <cell r="E33">
            <v>3134</v>
          </cell>
          <cell r="F33">
            <v>4</v>
          </cell>
          <cell r="G33">
            <v>2022</v>
          </cell>
          <cell r="H33">
            <v>2024</v>
          </cell>
          <cell r="I33">
            <v>340</v>
          </cell>
          <cell r="J33">
            <v>170</v>
          </cell>
          <cell r="K33">
            <v>0.12168933429999999</v>
          </cell>
          <cell r="L33">
            <v>5.9098359099999997E-2</v>
          </cell>
        </row>
        <row r="34">
          <cell r="A34">
            <v>323000</v>
          </cell>
          <cell r="B34" t="str">
            <v>Manufacturing</v>
          </cell>
          <cell r="C34" t="str">
            <v>Printing and Related Support Activities</v>
          </cell>
          <cell r="D34">
            <v>5595</v>
          </cell>
          <cell r="E34">
            <v>5821</v>
          </cell>
          <cell r="F34">
            <v>4</v>
          </cell>
          <cell r="G34">
            <v>2022</v>
          </cell>
          <cell r="H34">
            <v>2024</v>
          </cell>
          <cell r="I34">
            <v>226</v>
          </cell>
          <cell r="J34">
            <v>113</v>
          </cell>
          <cell r="K34">
            <v>4.0393208200000003E-2</v>
          </cell>
          <cell r="L34">
            <v>1.99966707E-2</v>
          </cell>
        </row>
        <row r="35">
          <cell r="A35">
            <v>324000</v>
          </cell>
          <cell r="B35" t="str">
            <v>Manufacturing</v>
          </cell>
          <cell r="C35" t="str">
            <v>Petroleum and Coal Products Manufacturing</v>
          </cell>
          <cell r="D35">
            <v>257</v>
          </cell>
          <cell r="E35">
            <v>269</v>
          </cell>
          <cell r="F35">
            <v>4</v>
          </cell>
          <cell r="G35">
            <v>2022</v>
          </cell>
          <cell r="H35">
            <v>2024</v>
          </cell>
          <cell r="I35">
            <v>12</v>
          </cell>
          <cell r="J35">
            <v>6</v>
          </cell>
          <cell r="K35">
            <v>4.6692606999999997E-2</v>
          </cell>
          <cell r="L35">
            <v>2.3079961199999999E-2</v>
          </cell>
        </row>
        <row r="36">
          <cell r="A36">
            <v>325000</v>
          </cell>
          <cell r="B36" t="str">
            <v>Manufacturing</v>
          </cell>
          <cell r="C36" t="str">
            <v>Chemical Manufacturing</v>
          </cell>
          <cell r="D36">
            <v>9527</v>
          </cell>
          <cell r="E36">
            <v>11012</v>
          </cell>
          <cell r="F36">
            <v>4</v>
          </cell>
          <cell r="G36">
            <v>2022</v>
          </cell>
          <cell r="H36">
            <v>2024</v>
          </cell>
          <cell r="I36">
            <v>1485</v>
          </cell>
          <cell r="J36">
            <v>742.5</v>
          </cell>
          <cell r="K36">
            <v>0.15587278260000001</v>
          </cell>
          <cell r="L36">
            <v>7.5115241599999993E-2</v>
          </cell>
        </row>
        <row r="37">
          <cell r="A37">
            <v>326000</v>
          </cell>
          <cell r="B37" t="str">
            <v>Manufacturing</v>
          </cell>
          <cell r="C37" t="str">
            <v>Plastics and Rubber Products Manufacturing</v>
          </cell>
          <cell r="D37">
            <v>6353</v>
          </cell>
          <cell r="E37">
            <v>6855</v>
          </cell>
          <cell r="F37">
            <v>4</v>
          </cell>
          <cell r="G37">
            <v>2022</v>
          </cell>
          <cell r="H37">
            <v>2024</v>
          </cell>
          <cell r="I37">
            <v>502</v>
          </cell>
          <cell r="J37">
            <v>251</v>
          </cell>
          <cell r="K37">
            <v>7.9017786899999998E-2</v>
          </cell>
          <cell r="L37">
            <v>3.8757809499999997E-2</v>
          </cell>
        </row>
        <row r="38">
          <cell r="A38">
            <v>327000</v>
          </cell>
          <cell r="B38" t="str">
            <v>Manufacturing</v>
          </cell>
          <cell r="C38" t="str">
            <v>Nonmetallic Mineral Product Manufacturing</v>
          </cell>
          <cell r="D38">
            <v>8468</v>
          </cell>
          <cell r="E38">
            <v>9017</v>
          </cell>
          <cell r="F38">
            <v>4</v>
          </cell>
          <cell r="G38">
            <v>2022</v>
          </cell>
          <cell r="H38">
            <v>2024</v>
          </cell>
          <cell r="I38">
            <v>549</v>
          </cell>
          <cell r="J38">
            <v>274.5</v>
          </cell>
          <cell r="K38">
            <v>6.4832309899999996E-2</v>
          </cell>
          <cell r="L38">
            <v>3.1907122699999999E-2</v>
          </cell>
        </row>
        <row r="39">
          <cell r="A39">
            <v>331000</v>
          </cell>
          <cell r="B39" t="str">
            <v>Manufacturing</v>
          </cell>
          <cell r="C39" t="str">
            <v>Primary Metal Manufacturing</v>
          </cell>
          <cell r="D39">
            <v>3836</v>
          </cell>
          <cell r="E39">
            <v>3898</v>
          </cell>
          <cell r="F39">
            <v>4</v>
          </cell>
          <cell r="G39">
            <v>2022</v>
          </cell>
          <cell r="H39">
            <v>2024</v>
          </cell>
          <cell r="I39">
            <v>62</v>
          </cell>
          <cell r="J39">
            <v>31</v>
          </cell>
          <cell r="K39">
            <v>1.6162669399999999E-2</v>
          </cell>
          <cell r="L39">
            <v>8.0489419999999999E-3</v>
          </cell>
        </row>
        <row r="40">
          <cell r="A40">
            <v>332000</v>
          </cell>
          <cell r="B40" t="str">
            <v>Manufacturing</v>
          </cell>
          <cell r="C40" t="str">
            <v>Fabricated Metal Product Manufacturing</v>
          </cell>
          <cell r="D40">
            <v>22938</v>
          </cell>
          <cell r="E40">
            <v>23855</v>
          </cell>
          <cell r="F40">
            <v>4</v>
          </cell>
          <cell r="G40">
            <v>2022</v>
          </cell>
          <cell r="H40">
            <v>2024</v>
          </cell>
          <cell r="I40">
            <v>917</v>
          </cell>
          <cell r="J40">
            <v>458.5</v>
          </cell>
          <cell r="K40">
            <v>3.9977330200000001E-2</v>
          </cell>
          <cell r="L40">
            <v>1.9792787900000001E-2</v>
          </cell>
        </row>
        <row r="41">
          <cell r="A41">
            <v>333000</v>
          </cell>
          <cell r="B41" t="str">
            <v>Manufacturing</v>
          </cell>
          <cell r="C41" t="str">
            <v>Machinery Manufacturing</v>
          </cell>
          <cell r="D41">
            <v>7340</v>
          </cell>
          <cell r="E41">
            <v>7578</v>
          </cell>
          <cell r="F41">
            <v>4</v>
          </cell>
          <cell r="G41">
            <v>2022</v>
          </cell>
          <cell r="H41">
            <v>2024</v>
          </cell>
          <cell r="I41">
            <v>238</v>
          </cell>
          <cell r="J41">
            <v>119</v>
          </cell>
          <cell r="K41">
            <v>3.2425068100000003E-2</v>
          </cell>
          <cell r="L41">
            <v>1.6083199400000001E-2</v>
          </cell>
        </row>
        <row r="42">
          <cell r="A42">
            <v>334000</v>
          </cell>
          <cell r="B42" t="str">
            <v>Manufacturing</v>
          </cell>
          <cell r="C42" t="str">
            <v>Computer and Electronic Product Manufacturing</v>
          </cell>
          <cell r="D42">
            <v>33424</v>
          </cell>
          <cell r="E42">
            <v>36991</v>
          </cell>
          <cell r="F42">
            <v>4</v>
          </cell>
          <cell r="G42">
            <v>2022</v>
          </cell>
          <cell r="H42">
            <v>2024</v>
          </cell>
          <cell r="I42">
            <v>3567</v>
          </cell>
          <cell r="J42">
            <v>1783.5</v>
          </cell>
          <cell r="K42">
            <v>0.10671972239999999</v>
          </cell>
          <cell r="L42">
            <v>5.20074726E-2</v>
          </cell>
        </row>
        <row r="43">
          <cell r="A43">
            <v>335000</v>
          </cell>
          <cell r="B43" t="str">
            <v>Manufacturing</v>
          </cell>
          <cell r="C43" t="str">
            <v>Electrical Equipment, Appliance, and Component Manufacturing</v>
          </cell>
          <cell r="D43">
            <v>3547</v>
          </cell>
          <cell r="E43">
            <v>4055</v>
          </cell>
          <cell r="F43">
            <v>4</v>
          </cell>
          <cell r="G43">
            <v>2022</v>
          </cell>
          <cell r="H43">
            <v>2024</v>
          </cell>
          <cell r="I43">
            <v>508</v>
          </cell>
          <cell r="J43">
            <v>254</v>
          </cell>
          <cell r="K43">
            <v>0.14321962220000001</v>
          </cell>
          <cell r="L43">
            <v>6.9214488399999996E-2</v>
          </cell>
        </row>
        <row r="44">
          <cell r="A44">
            <v>336000</v>
          </cell>
          <cell r="B44" t="str">
            <v>Manufacturing</v>
          </cell>
          <cell r="C44" t="str">
            <v>Transportation Equipment Manufacturing</v>
          </cell>
          <cell r="D44">
            <v>38149</v>
          </cell>
          <cell r="E44">
            <v>40658</v>
          </cell>
          <cell r="F44">
            <v>4</v>
          </cell>
          <cell r="G44">
            <v>2022</v>
          </cell>
          <cell r="H44">
            <v>2024</v>
          </cell>
          <cell r="I44">
            <v>2509</v>
          </cell>
          <cell r="J44">
            <v>1254.5</v>
          </cell>
          <cell r="K44">
            <v>6.5768434299999998E-2</v>
          </cell>
          <cell r="L44">
            <v>3.2360612499999997E-2</v>
          </cell>
        </row>
        <row r="45">
          <cell r="A45">
            <v>337000</v>
          </cell>
          <cell r="B45" t="str">
            <v>Manufacturing</v>
          </cell>
          <cell r="C45" t="str">
            <v>Furniture and Related Product Manufacturing</v>
          </cell>
          <cell r="D45">
            <v>6316</v>
          </cell>
          <cell r="E45">
            <v>6425</v>
          </cell>
          <cell r="F45">
            <v>4</v>
          </cell>
          <cell r="G45">
            <v>2022</v>
          </cell>
          <cell r="H45">
            <v>2024</v>
          </cell>
          <cell r="I45">
            <v>109</v>
          </cell>
          <cell r="J45">
            <v>54.5</v>
          </cell>
          <cell r="K45">
            <v>1.7257758099999999E-2</v>
          </cell>
          <cell r="L45">
            <v>8.5919680999999998E-3</v>
          </cell>
        </row>
        <row r="46">
          <cell r="A46">
            <v>339000</v>
          </cell>
          <cell r="B46" t="str">
            <v>Manufacturing</v>
          </cell>
          <cell r="C46" t="str">
            <v>Miscellaneous Manufacturing</v>
          </cell>
          <cell r="D46">
            <v>13319</v>
          </cell>
          <cell r="E46">
            <v>13858</v>
          </cell>
          <cell r="F46">
            <v>4</v>
          </cell>
          <cell r="G46">
            <v>2022</v>
          </cell>
          <cell r="H46">
            <v>2024</v>
          </cell>
          <cell r="I46">
            <v>539</v>
          </cell>
          <cell r="J46">
            <v>269.5</v>
          </cell>
          <cell r="K46">
            <v>4.0468503599999997E-2</v>
          </cell>
          <cell r="L46">
            <v>2.0033579700000002E-2</v>
          </cell>
        </row>
        <row r="47">
          <cell r="A47">
            <v>400000</v>
          </cell>
          <cell r="B47" t="str">
            <v>Trade Transportation and Utilities</v>
          </cell>
          <cell r="C47" t="str">
            <v>Trade Transportation and Utilities</v>
          </cell>
          <cell r="D47">
            <v>613787</v>
          </cell>
          <cell r="E47">
            <v>632344</v>
          </cell>
          <cell r="F47">
            <v>2</v>
          </cell>
          <cell r="G47">
            <v>2022</v>
          </cell>
          <cell r="H47">
            <v>2024</v>
          </cell>
          <cell r="I47">
            <v>18557</v>
          </cell>
          <cell r="J47">
            <v>9278.5</v>
          </cell>
          <cell r="K47">
            <v>3.0233615200000001E-2</v>
          </cell>
          <cell r="L47">
            <v>1.5004244E-2</v>
          </cell>
        </row>
        <row r="48">
          <cell r="A48">
            <v>420000</v>
          </cell>
          <cell r="B48" t="str">
            <v>Trade Transportation and Utilities</v>
          </cell>
          <cell r="C48" t="str">
            <v>Wholesale Trade</v>
          </cell>
          <cell r="D48">
            <v>108607</v>
          </cell>
          <cell r="E48">
            <v>112429</v>
          </cell>
          <cell r="F48">
            <v>3</v>
          </cell>
          <cell r="G48">
            <v>2022</v>
          </cell>
          <cell r="H48">
            <v>2024</v>
          </cell>
          <cell r="I48">
            <v>3822</v>
          </cell>
          <cell r="J48">
            <v>1911</v>
          </cell>
          <cell r="K48">
            <v>3.5191101900000001E-2</v>
          </cell>
          <cell r="L48">
            <v>1.7443414599999998E-2</v>
          </cell>
        </row>
        <row r="49">
          <cell r="A49">
            <v>423000</v>
          </cell>
          <cell r="B49" t="str">
            <v>Trade Transportation and Utilities</v>
          </cell>
          <cell r="C49" t="str">
            <v>Merchant Wholesalers, Durable Goods</v>
          </cell>
          <cell r="D49">
            <v>65939</v>
          </cell>
          <cell r="E49">
            <v>67952</v>
          </cell>
          <cell r="F49">
            <v>4</v>
          </cell>
          <cell r="G49">
            <v>2022</v>
          </cell>
          <cell r="H49">
            <v>2024</v>
          </cell>
          <cell r="I49">
            <v>2013</v>
          </cell>
          <cell r="J49">
            <v>1006.5</v>
          </cell>
          <cell r="K49">
            <v>3.0528215500000001E-2</v>
          </cell>
          <cell r="L49">
            <v>1.51493562E-2</v>
          </cell>
        </row>
        <row r="50">
          <cell r="A50">
            <v>424000</v>
          </cell>
          <cell r="B50" t="str">
            <v>Trade Transportation and Utilities</v>
          </cell>
          <cell r="C50" t="str">
            <v>Merchant Wholesalers, Nondurable Goods</v>
          </cell>
          <cell r="D50">
            <v>36433</v>
          </cell>
          <cell r="E50">
            <v>37989</v>
          </cell>
          <cell r="F50">
            <v>4</v>
          </cell>
          <cell r="G50">
            <v>2022</v>
          </cell>
          <cell r="H50">
            <v>2024</v>
          </cell>
          <cell r="I50">
            <v>1556</v>
          </cell>
          <cell r="J50">
            <v>778</v>
          </cell>
          <cell r="K50">
            <v>4.27085335E-2</v>
          </cell>
          <cell r="L50">
            <v>2.1131007E-2</v>
          </cell>
        </row>
        <row r="51">
          <cell r="A51">
            <v>425000</v>
          </cell>
          <cell r="B51" t="str">
            <v>Trade Transportation and Utilities</v>
          </cell>
          <cell r="C51" t="str">
            <v>Wholesale Electronic Markets and Agents and Brokers</v>
          </cell>
          <cell r="D51">
            <v>6235</v>
          </cell>
          <cell r="E51">
            <v>6488</v>
          </cell>
          <cell r="F51">
            <v>4</v>
          </cell>
          <cell r="G51">
            <v>2022</v>
          </cell>
          <cell r="H51">
            <v>2024</v>
          </cell>
          <cell r="I51">
            <v>253</v>
          </cell>
          <cell r="J51">
            <v>126.5</v>
          </cell>
          <cell r="K51">
            <v>4.0577385700000003E-2</v>
          </cell>
          <cell r="L51">
            <v>2.0086950100000001E-2</v>
          </cell>
        </row>
        <row r="52">
          <cell r="A52">
            <v>440000</v>
          </cell>
          <cell r="B52" t="str">
            <v>Trade Transportation and Utilities</v>
          </cell>
          <cell r="C52" t="str">
            <v>Retail Trade</v>
          </cell>
          <cell r="D52">
            <v>346548</v>
          </cell>
          <cell r="E52">
            <v>352018</v>
          </cell>
          <cell r="F52">
            <v>3</v>
          </cell>
          <cell r="G52">
            <v>2022</v>
          </cell>
          <cell r="H52">
            <v>2024</v>
          </cell>
          <cell r="I52">
            <v>5470</v>
          </cell>
          <cell r="J52">
            <v>2735</v>
          </cell>
          <cell r="K52">
            <v>1.5784249199999999E-2</v>
          </cell>
          <cell r="L52">
            <v>7.8612252000000004E-3</v>
          </cell>
        </row>
        <row r="53">
          <cell r="A53">
            <v>441000</v>
          </cell>
          <cell r="B53" t="str">
            <v>Trade Transportation and Utilities</v>
          </cell>
          <cell r="C53" t="str">
            <v>Motor Vehicle and Parts Dealers</v>
          </cell>
          <cell r="D53">
            <v>53348</v>
          </cell>
          <cell r="E53">
            <v>54885</v>
          </cell>
          <cell r="F53">
            <v>4</v>
          </cell>
          <cell r="G53">
            <v>2022</v>
          </cell>
          <cell r="H53">
            <v>2024</v>
          </cell>
          <cell r="I53">
            <v>1537</v>
          </cell>
          <cell r="J53">
            <v>768.5</v>
          </cell>
          <cell r="K53">
            <v>2.8810827000000001E-2</v>
          </cell>
          <cell r="L53">
            <v>1.4303123799999999E-2</v>
          </cell>
        </row>
        <row r="54">
          <cell r="A54">
            <v>442000</v>
          </cell>
          <cell r="B54" t="str">
            <v>Trade Transportation and Utilities</v>
          </cell>
          <cell r="C54" t="str">
            <v>Furniture and Home Furnishings Stores</v>
          </cell>
          <cell r="D54">
            <v>10250</v>
          </cell>
          <cell r="E54">
            <v>10195</v>
          </cell>
          <cell r="F54">
            <v>4</v>
          </cell>
          <cell r="G54">
            <v>2022</v>
          </cell>
          <cell r="H54">
            <v>2024</v>
          </cell>
          <cell r="I54">
            <v>-55</v>
          </cell>
          <cell r="J54">
            <v>-27.5</v>
          </cell>
          <cell r="K54">
            <v>-5.3658539999999998E-3</v>
          </cell>
          <cell r="L54">
            <v>-2.6865359999999998E-3</v>
          </cell>
        </row>
        <row r="55">
          <cell r="A55">
            <v>443000</v>
          </cell>
          <cell r="B55" t="str">
            <v>Trade Transportation and Utilities</v>
          </cell>
          <cell r="C55" t="str">
            <v>Electronics and Appliance Stores</v>
          </cell>
          <cell r="D55">
            <v>8660</v>
          </cell>
          <cell r="E55">
            <v>8351</v>
          </cell>
          <cell r="F55">
            <v>4</v>
          </cell>
          <cell r="G55">
            <v>2022</v>
          </cell>
          <cell r="H55">
            <v>2024</v>
          </cell>
          <cell r="I55">
            <v>-309</v>
          </cell>
          <cell r="J55">
            <v>-154.5</v>
          </cell>
          <cell r="K55">
            <v>-3.5681293000000003E-2</v>
          </cell>
          <cell r="L55">
            <v>-1.8002694999999999E-2</v>
          </cell>
        </row>
        <row r="56">
          <cell r="A56">
            <v>444000</v>
          </cell>
          <cell r="B56" t="str">
            <v>Trade Transportation and Utilities</v>
          </cell>
          <cell r="C56" t="str">
            <v>Building Material and Garden Equipment and Supplies Dealers</v>
          </cell>
          <cell r="D56">
            <v>32081</v>
          </cell>
          <cell r="E56">
            <v>32522</v>
          </cell>
          <cell r="F56">
            <v>4</v>
          </cell>
          <cell r="G56">
            <v>2022</v>
          </cell>
          <cell r="H56">
            <v>2024</v>
          </cell>
          <cell r="I56">
            <v>441</v>
          </cell>
          <cell r="J56">
            <v>220.5</v>
          </cell>
          <cell r="K56">
            <v>1.3746454300000001E-2</v>
          </cell>
          <cell r="L56">
            <v>6.8497675000000003E-3</v>
          </cell>
        </row>
        <row r="57">
          <cell r="A57">
            <v>445000</v>
          </cell>
          <cell r="B57" t="str">
            <v>Trade Transportation and Utilities</v>
          </cell>
          <cell r="C57" t="str">
            <v>Food and Beverage Stores</v>
          </cell>
          <cell r="D57">
            <v>64644</v>
          </cell>
          <cell r="E57">
            <v>65625</v>
          </cell>
          <cell r="F57">
            <v>4</v>
          </cell>
          <cell r="G57">
            <v>2022</v>
          </cell>
          <cell r="H57">
            <v>2024</v>
          </cell>
          <cell r="I57">
            <v>981</v>
          </cell>
          <cell r="J57">
            <v>490.5</v>
          </cell>
          <cell r="K57">
            <v>1.51754223E-2</v>
          </cell>
          <cell r="L57">
            <v>7.5591408999999997E-3</v>
          </cell>
        </row>
        <row r="58">
          <cell r="A58">
            <v>446000</v>
          </cell>
          <cell r="B58" t="str">
            <v>Trade Transportation and Utilities</v>
          </cell>
          <cell r="C58" t="str">
            <v>Health and Personal Care Stores</v>
          </cell>
          <cell r="D58">
            <v>20466</v>
          </cell>
          <cell r="E58">
            <v>21088</v>
          </cell>
          <cell r="F58">
            <v>4</v>
          </cell>
          <cell r="G58">
            <v>2022</v>
          </cell>
          <cell r="H58">
            <v>2024</v>
          </cell>
          <cell r="I58">
            <v>622</v>
          </cell>
          <cell r="J58">
            <v>311</v>
          </cell>
          <cell r="K58">
            <v>3.03918694E-2</v>
          </cell>
          <cell r="L58">
            <v>1.50821984E-2</v>
          </cell>
        </row>
        <row r="59">
          <cell r="A59">
            <v>447000</v>
          </cell>
          <cell r="B59" t="str">
            <v>Trade Transportation and Utilities</v>
          </cell>
          <cell r="C59" t="str">
            <v>Gasoline Stations</v>
          </cell>
          <cell r="D59">
            <v>18140</v>
          </cell>
          <cell r="E59">
            <v>18169</v>
          </cell>
          <cell r="F59">
            <v>4</v>
          </cell>
          <cell r="G59">
            <v>2022</v>
          </cell>
          <cell r="H59">
            <v>2024</v>
          </cell>
          <cell r="I59">
            <v>29</v>
          </cell>
          <cell r="J59">
            <v>14.5</v>
          </cell>
          <cell r="K59">
            <v>1.598677E-3</v>
          </cell>
          <cell r="L59">
            <v>7.9901929999999998E-4</v>
          </cell>
        </row>
        <row r="60">
          <cell r="A60">
            <v>448000</v>
          </cell>
          <cell r="B60" t="str">
            <v>Trade Transportation and Utilities</v>
          </cell>
          <cell r="C60" t="str">
            <v>Clothing and Clothing Accessories Stores</v>
          </cell>
          <cell r="D60">
            <v>16665</v>
          </cell>
          <cell r="E60">
            <v>16258</v>
          </cell>
          <cell r="F60">
            <v>4</v>
          </cell>
          <cell r="G60">
            <v>2022</v>
          </cell>
          <cell r="H60">
            <v>2024</v>
          </cell>
          <cell r="I60">
            <v>-407</v>
          </cell>
          <cell r="J60">
            <v>-203.5</v>
          </cell>
          <cell r="K60">
            <v>-2.4422441999999999E-2</v>
          </cell>
          <cell r="L60">
            <v>-1.2286703E-2</v>
          </cell>
        </row>
        <row r="61">
          <cell r="A61">
            <v>451000</v>
          </cell>
          <cell r="B61" t="str">
            <v>Trade Transportation and Utilities</v>
          </cell>
          <cell r="C61" t="str">
            <v>Sporting Goods, Hobby, Book, and Music Stores</v>
          </cell>
          <cell r="D61">
            <v>10641</v>
          </cell>
          <cell r="E61">
            <v>10521</v>
          </cell>
          <cell r="F61">
            <v>4</v>
          </cell>
          <cell r="G61">
            <v>2022</v>
          </cell>
          <cell r="H61">
            <v>2024</v>
          </cell>
          <cell r="I61">
            <v>-120</v>
          </cell>
          <cell r="J61">
            <v>-60</v>
          </cell>
          <cell r="K61">
            <v>-1.1277136E-2</v>
          </cell>
          <cell r="L61">
            <v>-5.6545550000000003E-3</v>
          </cell>
        </row>
        <row r="62">
          <cell r="A62">
            <v>452000</v>
          </cell>
          <cell r="B62" t="str">
            <v>Trade Transportation and Utilities</v>
          </cell>
          <cell r="C62" t="str">
            <v>General Merchandise Stores</v>
          </cell>
          <cell r="D62">
            <v>67789</v>
          </cell>
          <cell r="E62">
            <v>68584</v>
          </cell>
          <cell r="F62">
            <v>4</v>
          </cell>
          <cell r="G62">
            <v>2022</v>
          </cell>
          <cell r="H62">
            <v>2024</v>
          </cell>
          <cell r="I62">
            <v>795</v>
          </cell>
          <cell r="J62">
            <v>397.5</v>
          </cell>
          <cell r="K62">
            <v>1.17275664E-2</v>
          </cell>
          <cell r="L62">
            <v>5.8466912999999999E-3</v>
          </cell>
        </row>
        <row r="63">
          <cell r="A63">
            <v>453000</v>
          </cell>
          <cell r="B63" t="str">
            <v>Trade Transportation and Utilities</v>
          </cell>
          <cell r="C63" t="str">
            <v>Miscellaneous Store Retailers</v>
          </cell>
          <cell r="D63">
            <v>23201</v>
          </cell>
          <cell r="E63">
            <v>23922</v>
          </cell>
          <cell r="F63">
            <v>4</v>
          </cell>
          <cell r="G63">
            <v>2022</v>
          </cell>
          <cell r="H63">
            <v>2024</v>
          </cell>
          <cell r="I63">
            <v>721</v>
          </cell>
          <cell r="J63">
            <v>360.5</v>
          </cell>
          <cell r="K63">
            <v>3.1076246700000001E-2</v>
          </cell>
          <cell r="L63">
            <v>1.54192468E-2</v>
          </cell>
        </row>
        <row r="64">
          <cell r="A64">
            <v>454000</v>
          </cell>
          <cell r="B64" t="str">
            <v>Trade Transportation and Utilities</v>
          </cell>
          <cell r="C64" t="str">
            <v>Nonstore Retailers</v>
          </cell>
          <cell r="D64">
            <v>20663</v>
          </cell>
          <cell r="E64">
            <v>21898</v>
          </cell>
          <cell r="F64">
            <v>4</v>
          </cell>
          <cell r="G64">
            <v>2022</v>
          </cell>
          <cell r="H64">
            <v>2024</v>
          </cell>
          <cell r="I64">
            <v>1235</v>
          </cell>
          <cell r="J64">
            <v>617.5</v>
          </cell>
          <cell r="K64">
            <v>5.9768668599999998E-2</v>
          </cell>
          <cell r="L64">
            <v>2.9450663500000002E-2</v>
          </cell>
        </row>
        <row r="65">
          <cell r="A65">
            <v>480000</v>
          </cell>
          <cell r="B65" t="str">
            <v>Trade Transportation and Utilities</v>
          </cell>
          <cell r="C65" t="str">
            <v>Transportation and Warehousing</v>
          </cell>
          <cell r="D65">
            <v>136203</v>
          </cell>
          <cell r="E65">
            <v>145843</v>
          </cell>
          <cell r="F65">
            <v>3</v>
          </cell>
          <cell r="G65">
            <v>2022</v>
          </cell>
          <cell r="H65">
            <v>2024</v>
          </cell>
          <cell r="I65">
            <v>9640</v>
          </cell>
          <cell r="J65">
            <v>4820</v>
          </cell>
          <cell r="K65">
            <v>7.0776708300000005E-2</v>
          </cell>
          <cell r="L65">
            <v>3.4783411299999997E-2</v>
          </cell>
        </row>
        <row r="66">
          <cell r="A66">
            <v>481000</v>
          </cell>
          <cell r="B66" t="str">
            <v>Trade Transportation and Utilities</v>
          </cell>
          <cell r="C66" t="str">
            <v>Air Transportation</v>
          </cell>
          <cell r="D66">
            <v>13320</v>
          </cell>
          <cell r="E66">
            <v>13985</v>
          </cell>
          <cell r="F66">
            <v>4</v>
          </cell>
          <cell r="G66">
            <v>2022</v>
          </cell>
          <cell r="H66">
            <v>2024</v>
          </cell>
          <cell r="I66">
            <v>665</v>
          </cell>
          <cell r="J66">
            <v>332.5</v>
          </cell>
          <cell r="K66">
            <v>4.9924924900000001E-2</v>
          </cell>
          <cell r="L66">
            <v>2.46584431E-2</v>
          </cell>
        </row>
        <row r="67">
          <cell r="A67">
            <v>482000</v>
          </cell>
          <cell r="B67" t="str">
            <v>Trade Transportation and Utilities</v>
          </cell>
          <cell r="C67" t="str">
            <v>Rail Transportation</v>
          </cell>
          <cell r="D67">
            <v>2887</v>
          </cell>
          <cell r="E67">
            <v>2671</v>
          </cell>
          <cell r="F67">
            <v>4</v>
          </cell>
          <cell r="G67">
            <v>2022</v>
          </cell>
          <cell r="H67">
            <v>2024</v>
          </cell>
          <cell r="I67">
            <v>-216</v>
          </cell>
          <cell r="J67">
            <v>-108</v>
          </cell>
          <cell r="K67">
            <v>-7.481815E-2</v>
          </cell>
          <cell r="L67">
            <v>-3.8136261999999997E-2</v>
          </cell>
        </row>
        <row r="68">
          <cell r="A68">
            <v>484000</v>
          </cell>
          <cell r="B68" t="str">
            <v>Trade Transportation and Utilities</v>
          </cell>
          <cell r="C68" t="str">
            <v>Truck Transportation</v>
          </cell>
          <cell r="D68">
            <v>25635</v>
          </cell>
          <cell r="E68">
            <v>26568</v>
          </cell>
          <cell r="F68">
            <v>4</v>
          </cell>
          <cell r="G68">
            <v>2022</v>
          </cell>
          <cell r="H68">
            <v>2024</v>
          </cell>
          <cell r="I68">
            <v>933</v>
          </cell>
          <cell r="J68">
            <v>466.5</v>
          </cell>
          <cell r="K68">
            <v>3.6395552999999997E-2</v>
          </cell>
          <cell r="L68">
            <v>1.8035143300000001E-2</v>
          </cell>
        </row>
        <row r="69">
          <cell r="A69">
            <v>485000</v>
          </cell>
          <cell r="B69" t="str">
            <v>Trade Transportation and Utilities</v>
          </cell>
          <cell r="C69" t="str">
            <v>Transit and Ground Passenger Transportation</v>
          </cell>
          <cell r="D69">
            <v>8574</v>
          </cell>
          <cell r="E69">
            <v>9252</v>
          </cell>
          <cell r="F69">
            <v>4</v>
          </cell>
          <cell r="G69">
            <v>2022</v>
          </cell>
          <cell r="H69">
            <v>2024</v>
          </cell>
          <cell r="I69">
            <v>678</v>
          </cell>
          <cell r="J69">
            <v>339</v>
          </cell>
          <cell r="K69">
            <v>7.9076277099999995E-2</v>
          </cell>
          <cell r="L69">
            <v>3.8785963100000001E-2</v>
          </cell>
        </row>
        <row r="70">
          <cell r="A70">
            <v>486000</v>
          </cell>
          <cell r="B70" t="str">
            <v>Trade Transportation and Utilities</v>
          </cell>
          <cell r="C70" t="str">
            <v>Pipeline Transportation</v>
          </cell>
          <cell r="D70">
            <v>504</v>
          </cell>
          <cell r="E70">
            <v>544</v>
          </cell>
          <cell r="F70">
            <v>4</v>
          </cell>
          <cell r="G70">
            <v>2022</v>
          </cell>
          <cell r="H70">
            <v>2024</v>
          </cell>
          <cell r="I70">
            <v>40</v>
          </cell>
          <cell r="J70">
            <v>20</v>
          </cell>
          <cell r="K70">
            <v>7.9365079399999997E-2</v>
          </cell>
          <cell r="L70">
            <v>3.8924963299999997E-2</v>
          </cell>
        </row>
        <row r="71">
          <cell r="A71">
            <v>487000</v>
          </cell>
          <cell r="B71" t="str">
            <v>Trade Transportation and Utilities</v>
          </cell>
          <cell r="C71" t="str">
            <v>Scenic and Sightseeing Transportation</v>
          </cell>
          <cell r="D71">
            <v>630</v>
          </cell>
          <cell r="E71">
            <v>751</v>
          </cell>
          <cell r="F71">
            <v>4</v>
          </cell>
          <cell r="G71">
            <v>2022</v>
          </cell>
          <cell r="H71">
            <v>2024</v>
          </cell>
          <cell r="I71">
            <v>121</v>
          </cell>
          <cell r="J71">
            <v>60.5</v>
          </cell>
          <cell r="K71">
            <v>0.19206349210000001</v>
          </cell>
          <cell r="L71">
            <v>9.1816601799999994E-2</v>
          </cell>
        </row>
        <row r="72">
          <cell r="A72">
            <v>488000</v>
          </cell>
          <cell r="B72" t="str">
            <v>Trade Transportation and Utilities</v>
          </cell>
          <cell r="C72" t="str">
            <v>Support Activities for Transportation</v>
          </cell>
          <cell r="D72">
            <v>16456</v>
          </cell>
          <cell r="E72">
            <v>17425</v>
          </cell>
          <cell r="F72">
            <v>4</v>
          </cell>
          <cell r="G72">
            <v>2022</v>
          </cell>
          <cell r="H72">
            <v>2024</v>
          </cell>
          <cell r="I72">
            <v>969</v>
          </cell>
          <cell r="J72">
            <v>484.5</v>
          </cell>
          <cell r="K72">
            <v>5.8884297500000002E-2</v>
          </cell>
          <cell r="L72">
            <v>2.9021038400000001E-2</v>
          </cell>
        </row>
        <row r="73">
          <cell r="A73">
            <v>491100</v>
          </cell>
          <cell r="B73" t="str">
            <v>Trade Transportation and Utilities</v>
          </cell>
          <cell r="C73" t="str">
            <v>Postal Service</v>
          </cell>
          <cell r="D73">
            <v>9964</v>
          </cell>
          <cell r="E73">
            <v>10043</v>
          </cell>
          <cell r="F73">
            <v>4</v>
          </cell>
          <cell r="G73">
            <v>2022</v>
          </cell>
          <cell r="H73">
            <v>2024</v>
          </cell>
          <cell r="I73">
            <v>79</v>
          </cell>
          <cell r="J73">
            <v>39.5</v>
          </cell>
          <cell r="K73">
            <v>7.9285428000000005E-3</v>
          </cell>
          <cell r="L73">
            <v>3.9564446000000001E-3</v>
          </cell>
        </row>
        <row r="74">
          <cell r="A74">
            <v>492000</v>
          </cell>
          <cell r="B74" t="str">
            <v>Trade Transportation and Utilities</v>
          </cell>
          <cell r="C74" t="str">
            <v>Couriers and Messengers</v>
          </cell>
          <cell r="D74">
            <v>18197</v>
          </cell>
          <cell r="E74">
            <v>20142</v>
          </cell>
          <cell r="F74">
            <v>4</v>
          </cell>
          <cell r="G74">
            <v>2022</v>
          </cell>
          <cell r="H74">
            <v>2024</v>
          </cell>
          <cell r="I74">
            <v>1945</v>
          </cell>
          <cell r="J74">
            <v>972.5</v>
          </cell>
          <cell r="K74">
            <v>0.10688575040000001</v>
          </cell>
          <cell r="L74">
            <v>5.2086379699999998E-2</v>
          </cell>
        </row>
        <row r="75">
          <cell r="A75">
            <v>493000</v>
          </cell>
          <cell r="B75" t="str">
            <v>Trade Transportation and Utilities</v>
          </cell>
          <cell r="C75" t="str">
            <v>Warehousing and Storage</v>
          </cell>
          <cell r="D75">
            <v>50000</v>
          </cell>
          <cell r="E75">
            <v>54505</v>
          </cell>
          <cell r="F75">
            <v>4</v>
          </cell>
          <cell r="G75">
            <v>2022</v>
          </cell>
          <cell r="H75">
            <v>2024</v>
          </cell>
          <cell r="I75">
            <v>4505</v>
          </cell>
          <cell r="J75">
            <v>2252.5</v>
          </cell>
          <cell r="K75">
            <v>9.01E-2</v>
          </cell>
          <cell r="L75">
            <v>4.40785411E-2</v>
          </cell>
        </row>
        <row r="76">
          <cell r="A76">
            <v>500000</v>
          </cell>
          <cell r="B76" t="str">
            <v>Information</v>
          </cell>
          <cell r="C76" t="str">
            <v>Information</v>
          </cell>
          <cell r="D76">
            <v>52951</v>
          </cell>
          <cell r="E76">
            <v>56465</v>
          </cell>
          <cell r="F76">
            <v>2</v>
          </cell>
          <cell r="G76">
            <v>2022</v>
          </cell>
          <cell r="H76">
            <v>2024</v>
          </cell>
          <cell r="I76">
            <v>3514</v>
          </cell>
          <cell r="J76">
            <v>1757</v>
          </cell>
          <cell r="K76">
            <v>6.6363241500000003E-2</v>
          </cell>
          <cell r="L76">
            <v>3.2648653499999999E-2</v>
          </cell>
        </row>
        <row r="77">
          <cell r="A77">
            <v>510000</v>
          </cell>
          <cell r="B77" t="str">
            <v>Information</v>
          </cell>
          <cell r="C77" t="str">
            <v>Information</v>
          </cell>
          <cell r="D77">
            <v>52951</v>
          </cell>
          <cell r="E77">
            <v>56465</v>
          </cell>
          <cell r="F77">
            <v>3</v>
          </cell>
          <cell r="G77">
            <v>2022</v>
          </cell>
          <cell r="H77">
            <v>2024</v>
          </cell>
          <cell r="I77">
            <v>3514</v>
          </cell>
          <cell r="J77">
            <v>1757</v>
          </cell>
          <cell r="K77">
            <v>6.6363241500000003E-2</v>
          </cell>
          <cell r="L77">
            <v>3.2648653499999999E-2</v>
          </cell>
        </row>
        <row r="78">
          <cell r="A78">
            <v>510052</v>
          </cell>
          <cell r="B78" t="str">
            <v>Financial Activities</v>
          </cell>
          <cell r="C78" t="str">
            <v>Financial Activities</v>
          </cell>
          <cell r="D78">
            <v>234156</v>
          </cell>
          <cell r="E78">
            <v>231360</v>
          </cell>
          <cell r="F78">
            <v>2</v>
          </cell>
          <cell r="G78">
            <v>2022</v>
          </cell>
          <cell r="H78">
            <v>2024</v>
          </cell>
          <cell r="I78">
            <v>-2796</v>
          </cell>
          <cell r="J78">
            <v>-1398</v>
          </cell>
          <cell r="K78">
            <v>-1.1940757E-2</v>
          </cell>
          <cell r="L78">
            <v>-5.9883089999999998E-3</v>
          </cell>
        </row>
        <row r="79">
          <cell r="A79">
            <v>511000</v>
          </cell>
          <cell r="B79" t="str">
            <v>Information</v>
          </cell>
          <cell r="C79" t="str">
            <v>Publishing Industries (except Internet)</v>
          </cell>
          <cell r="D79">
            <v>12455</v>
          </cell>
          <cell r="E79">
            <v>13658</v>
          </cell>
          <cell r="F79">
            <v>4</v>
          </cell>
          <cell r="G79">
            <v>2022</v>
          </cell>
          <cell r="H79">
            <v>2024</v>
          </cell>
          <cell r="I79">
            <v>1203</v>
          </cell>
          <cell r="J79">
            <v>601.5</v>
          </cell>
          <cell r="K79">
            <v>9.6587715800000001E-2</v>
          </cell>
          <cell r="L79">
            <v>4.7180842000000001E-2</v>
          </cell>
        </row>
        <row r="80">
          <cell r="A80">
            <v>512000</v>
          </cell>
          <cell r="B80" t="str">
            <v>Information</v>
          </cell>
          <cell r="C80" t="str">
            <v>Motion Picture and Sound Recording Industries</v>
          </cell>
          <cell r="D80">
            <v>5306</v>
          </cell>
          <cell r="E80">
            <v>6854</v>
          </cell>
          <cell r="F80">
            <v>4</v>
          </cell>
          <cell r="G80">
            <v>2022</v>
          </cell>
          <cell r="H80">
            <v>2024</v>
          </cell>
          <cell r="I80">
            <v>1548</v>
          </cell>
          <cell r="J80">
            <v>774</v>
          </cell>
          <cell r="K80">
            <v>0.29174519409999999</v>
          </cell>
          <cell r="L80">
            <v>0.13654968840000001</v>
          </cell>
        </row>
        <row r="81">
          <cell r="A81">
            <v>515000</v>
          </cell>
          <cell r="B81" t="str">
            <v>Information</v>
          </cell>
          <cell r="C81" t="str">
            <v>Broadcasting (except Internet)</v>
          </cell>
          <cell r="D81">
            <v>3617</v>
          </cell>
          <cell r="E81">
            <v>3511</v>
          </cell>
          <cell r="F81">
            <v>4</v>
          </cell>
          <cell r="G81">
            <v>2022</v>
          </cell>
          <cell r="H81">
            <v>2024</v>
          </cell>
          <cell r="I81">
            <v>-106</v>
          </cell>
          <cell r="J81">
            <v>-53</v>
          </cell>
          <cell r="K81">
            <v>-2.9306055000000001E-2</v>
          </cell>
          <cell r="L81">
            <v>-1.4761985E-2</v>
          </cell>
        </row>
        <row r="82">
          <cell r="A82">
            <v>517000</v>
          </cell>
          <cell r="B82" t="str">
            <v>Information</v>
          </cell>
          <cell r="C82" t="str">
            <v>Telecommunications</v>
          </cell>
          <cell r="D82">
            <v>13351</v>
          </cell>
          <cell r="E82">
            <v>12312</v>
          </cell>
          <cell r="F82">
            <v>4</v>
          </cell>
          <cell r="G82">
            <v>2022</v>
          </cell>
          <cell r="H82">
            <v>2024</v>
          </cell>
          <cell r="I82">
            <v>-1039</v>
          </cell>
          <cell r="J82">
            <v>-519.5</v>
          </cell>
          <cell r="K82">
            <v>-7.7821886000000007E-2</v>
          </cell>
          <cell r="L82">
            <v>-3.9698945999999999E-2</v>
          </cell>
        </row>
        <row r="83">
          <cell r="A83">
            <v>518000</v>
          </cell>
          <cell r="B83" t="str">
            <v>Information</v>
          </cell>
          <cell r="C83" t="str">
            <v>Data Processing, Hosting and Related Services</v>
          </cell>
          <cell r="D83">
            <v>12578</v>
          </cell>
          <cell r="E83">
            <v>13965</v>
          </cell>
          <cell r="F83">
            <v>4</v>
          </cell>
          <cell r="G83">
            <v>2022</v>
          </cell>
          <cell r="H83">
            <v>2024</v>
          </cell>
          <cell r="I83">
            <v>1387</v>
          </cell>
          <cell r="J83">
            <v>693.5</v>
          </cell>
          <cell r="K83">
            <v>0.1102719033</v>
          </cell>
          <cell r="L83">
            <v>5.3694407E-2</v>
          </cell>
        </row>
        <row r="84">
          <cell r="A84">
            <v>519000</v>
          </cell>
          <cell r="B84" t="str">
            <v>Information</v>
          </cell>
          <cell r="C84" t="str">
            <v>Other Information Services</v>
          </cell>
          <cell r="D84">
            <v>5644</v>
          </cell>
          <cell r="E84">
            <v>6165</v>
          </cell>
          <cell r="F84">
            <v>4</v>
          </cell>
          <cell r="G84">
            <v>2022</v>
          </cell>
          <cell r="H84">
            <v>2024</v>
          </cell>
          <cell r="I84">
            <v>521</v>
          </cell>
          <cell r="J84">
            <v>260.5</v>
          </cell>
          <cell r="K84">
            <v>9.23104181E-2</v>
          </cell>
          <cell r="L84">
            <v>4.5136554799999999E-2</v>
          </cell>
        </row>
        <row r="85">
          <cell r="A85">
            <v>520000</v>
          </cell>
          <cell r="B85" t="str">
            <v>Financial Activities</v>
          </cell>
          <cell r="C85" t="str">
            <v>Finance and Insurance</v>
          </cell>
          <cell r="D85">
            <v>174169</v>
          </cell>
          <cell r="E85">
            <v>169344</v>
          </cell>
          <cell r="F85">
            <v>3</v>
          </cell>
          <cell r="G85">
            <v>2022</v>
          </cell>
          <cell r="H85">
            <v>2024</v>
          </cell>
          <cell r="I85">
            <v>-4825</v>
          </cell>
          <cell r="J85">
            <v>-2412.5</v>
          </cell>
          <cell r="K85">
            <v>-2.7702978E-2</v>
          </cell>
          <cell r="L85">
            <v>-1.3948772999999999E-2</v>
          </cell>
        </row>
        <row r="86">
          <cell r="A86">
            <v>521000</v>
          </cell>
          <cell r="B86" t="str">
            <v>Financial Activities</v>
          </cell>
          <cell r="C86" t="str">
            <v>Monetary Authorities  Central Bank</v>
          </cell>
          <cell r="D86">
            <v>230</v>
          </cell>
          <cell r="E86">
            <v>235</v>
          </cell>
          <cell r="F86">
            <v>4</v>
          </cell>
          <cell r="G86">
            <v>2022</v>
          </cell>
          <cell r="H86">
            <v>2024</v>
          </cell>
          <cell r="I86">
            <v>5</v>
          </cell>
          <cell r="J86">
            <v>2.5</v>
          </cell>
          <cell r="K86">
            <v>2.1739130400000001E-2</v>
          </cell>
          <cell r="L86">
            <v>1.0811125E-2</v>
          </cell>
        </row>
        <row r="87">
          <cell r="A87">
            <v>522000</v>
          </cell>
          <cell r="B87" t="str">
            <v>Financial Activities</v>
          </cell>
          <cell r="C87" t="str">
            <v>Credit Intermediation and Related Activities</v>
          </cell>
          <cell r="D87">
            <v>94531</v>
          </cell>
          <cell r="E87">
            <v>91252</v>
          </cell>
          <cell r="F87">
            <v>4</v>
          </cell>
          <cell r="G87">
            <v>2022</v>
          </cell>
          <cell r="H87">
            <v>2024</v>
          </cell>
          <cell r="I87">
            <v>-3279</v>
          </cell>
          <cell r="J87">
            <v>-1639.5</v>
          </cell>
          <cell r="K87">
            <v>-3.4687033999999999E-2</v>
          </cell>
          <cell r="L87">
            <v>-1.7496582E-2</v>
          </cell>
        </row>
        <row r="88">
          <cell r="A88">
            <v>523000</v>
          </cell>
          <cell r="B88" t="str">
            <v>Financial Activities</v>
          </cell>
          <cell r="C88" t="str">
            <v>Securities, Commodity Contracts, and Other Financial Investments and Related Activities</v>
          </cell>
          <cell r="D88">
            <v>20357</v>
          </cell>
          <cell r="E88">
            <v>20726</v>
          </cell>
          <cell r="F88">
            <v>4</v>
          </cell>
          <cell r="G88">
            <v>2022</v>
          </cell>
          <cell r="H88">
            <v>2024</v>
          </cell>
          <cell r="I88">
            <v>369</v>
          </cell>
          <cell r="J88">
            <v>184.5</v>
          </cell>
          <cell r="K88">
            <v>1.8126442999999999E-2</v>
          </cell>
          <cell r="L88">
            <v>9.0225185999999995E-3</v>
          </cell>
        </row>
        <row r="89">
          <cell r="A89">
            <v>524000</v>
          </cell>
          <cell r="B89" t="str">
            <v>Financial Activities</v>
          </cell>
          <cell r="C89" t="str">
            <v>Insurance Carriers and Related Activities</v>
          </cell>
          <cell r="D89">
            <v>58783</v>
          </cell>
          <cell r="E89">
            <v>56852</v>
          </cell>
          <cell r="F89">
            <v>4</v>
          </cell>
          <cell r="G89">
            <v>2022</v>
          </cell>
          <cell r="H89">
            <v>2024</v>
          </cell>
          <cell r="I89">
            <v>-1931</v>
          </cell>
          <cell r="J89">
            <v>-965.5</v>
          </cell>
          <cell r="K89">
            <v>-3.2849633000000003E-2</v>
          </cell>
          <cell r="L89">
            <v>-1.6561966000000001E-2</v>
          </cell>
        </row>
        <row r="90">
          <cell r="A90">
            <v>525000</v>
          </cell>
          <cell r="B90" t="str">
            <v>Financial Activities</v>
          </cell>
          <cell r="C90" t="str">
            <v>Funds, Trusts, and Other Financial Vehicles</v>
          </cell>
          <cell r="D90">
            <v>268</v>
          </cell>
          <cell r="E90">
            <v>279</v>
          </cell>
          <cell r="F90">
            <v>4</v>
          </cell>
          <cell r="G90">
            <v>2022</v>
          </cell>
          <cell r="H90">
            <v>2024</v>
          </cell>
          <cell r="I90">
            <v>11</v>
          </cell>
          <cell r="J90">
            <v>5.5</v>
          </cell>
          <cell r="K90">
            <v>4.1044776099999999E-2</v>
          </cell>
          <cell r="L90">
            <v>2.0316017799999999E-2</v>
          </cell>
        </row>
        <row r="91">
          <cell r="A91">
            <v>530000</v>
          </cell>
          <cell r="B91" t="str">
            <v>Financial Activities</v>
          </cell>
          <cell r="C91" t="str">
            <v>Real Estate and Rental and Leasing</v>
          </cell>
          <cell r="D91">
            <v>59987</v>
          </cell>
          <cell r="E91">
            <v>62016</v>
          </cell>
          <cell r="F91">
            <v>3</v>
          </cell>
          <cell r="G91">
            <v>2022</v>
          </cell>
          <cell r="H91">
            <v>2024</v>
          </cell>
          <cell r="I91">
            <v>2029</v>
          </cell>
          <cell r="J91">
            <v>1014.5</v>
          </cell>
          <cell r="K91">
            <v>3.3823995199999998E-2</v>
          </cell>
          <cell r="L91">
            <v>1.6771358399999999E-2</v>
          </cell>
        </row>
        <row r="92">
          <cell r="A92">
            <v>530054</v>
          </cell>
          <cell r="B92" t="str">
            <v>Professional and Business Services</v>
          </cell>
          <cell r="C92" t="str">
            <v>Professional and Business Services</v>
          </cell>
          <cell r="D92">
            <v>468563</v>
          </cell>
          <cell r="E92">
            <v>486020</v>
          </cell>
          <cell r="F92">
            <v>2</v>
          </cell>
          <cell r="G92">
            <v>2022</v>
          </cell>
          <cell r="H92">
            <v>2024</v>
          </cell>
          <cell r="I92">
            <v>17457</v>
          </cell>
          <cell r="J92">
            <v>8728.5</v>
          </cell>
          <cell r="K92">
            <v>3.7256462800000001E-2</v>
          </cell>
          <cell r="L92">
            <v>1.84578847E-2</v>
          </cell>
        </row>
        <row r="93">
          <cell r="A93">
            <v>531000</v>
          </cell>
          <cell r="B93" t="str">
            <v>Financial Activities</v>
          </cell>
          <cell r="C93" t="str">
            <v>Real Estate</v>
          </cell>
          <cell r="D93">
            <v>45417</v>
          </cell>
          <cell r="E93">
            <v>46325</v>
          </cell>
          <cell r="F93">
            <v>4</v>
          </cell>
          <cell r="G93">
            <v>2022</v>
          </cell>
          <cell r="H93">
            <v>2024</v>
          </cell>
          <cell r="I93">
            <v>908</v>
          </cell>
          <cell r="J93">
            <v>454</v>
          </cell>
          <cell r="K93">
            <v>1.99925138E-2</v>
          </cell>
          <cell r="L93">
            <v>9.9467875999999997E-3</v>
          </cell>
        </row>
        <row r="94">
          <cell r="A94">
            <v>532000</v>
          </cell>
          <cell r="B94" t="str">
            <v>Financial Activities</v>
          </cell>
          <cell r="C94" t="str">
            <v>Rental and Leasing Services</v>
          </cell>
          <cell r="D94">
            <v>14110</v>
          </cell>
          <cell r="E94">
            <v>15211</v>
          </cell>
          <cell r="F94">
            <v>4</v>
          </cell>
          <cell r="G94">
            <v>2022</v>
          </cell>
          <cell r="H94">
            <v>2024</v>
          </cell>
          <cell r="I94">
            <v>1101</v>
          </cell>
          <cell r="J94">
            <v>550.5</v>
          </cell>
          <cell r="K94">
            <v>7.8029766099999995E-2</v>
          </cell>
          <cell r="L94">
            <v>3.8282122600000003E-2</v>
          </cell>
        </row>
        <row r="95">
          <cell r="A95">
            <v>533000</v>
          </cell>
          <cell r="B95" t="str">
            <v>Financial Activities</v>
          </cell>
          <cell r="C95" t="str">
            <v>Lessors of Nonfinancial Intangible Assets (except Copyrighted Works)</v>
          </cell>
          <cell r="D95">
            <v>460</v>
          </cell>
          <cell r="E95">
            <v>480</v>
          </cell>
          <cell r="F95">
            <v>4</v>
          </cell>
          <cell r="G95">
            <v>2022</v>
          </cell>
          <cell r="H95">
            <v>2024</v>
          </cell>
          <cell r="I95">
            <v>20</v>
          </cell>
          <cell r="J95">
            <v>10</v>
          </cell>
          <cell r="K95">
            <v>4.3478260900000003E-2</v>
          </cell>
          <cell r="L95">
            <v>2.1507836900000001E-2</v>
          </cell>
        </row>
        <row r="96">
          <cell r="A96">
            <v>540000</v>
          </cell>
          <cell r="B96" t="str">
            <v>Professional and Business Services</v>
          </cell>
          <cell r="C96" t="str">
            <v>Professional, Scientific, and Technical Services</v>
          </cell>
          <cell r="D96">
            <v>178662</v>
          </cell>
          <cell r="E96">
            <v>189015</v>
          </cell>
          <cell r="F96">
            <v>3</v>
          </cell>
          <cell r="G96">
            <v>2022</v>
          </cell>
          <cell r="H96">
            <v>2024</v>
          </cell>
          <cell r="I96">
            <v>10353</v>
          </cell>
          <cell r="J96">
            <v>5176.5</v>
          </cell>
          <cell r="K96">
            <v>5.79474091E-2</v>
          </cell>
          <cell r="L96">
            <v>2.8565704800000001E-2</v>
          </cell>
        </row>
        <row r="97">
          <cell r="A97">
            <v>541000</v>
          </cell>
          <cell r="B97" t="str">
            <v>Professional and Business Services</v>
          </cell>
          <cell r="C97" t="str">
            <v>Professional, Scientific, and Technical Services</v>
          </cell>
          <cell r="D97">
            <v>178662</v>
          </cell>
          <cell r="E97">
            <v>189015</v>
          </cell>
          <cell r="F97">
            <v>4</v>
          </cell>
          <cell r="G97">
            <v>2022</v>
          </cell>
          <cell r="H97">
            <v>2024</v>
          </cell>
          <cell r="I97">
            <v>10353</v>
          </cell>
          <cell r="J97">
            <v>5176.5</v>
          </cell>
          <cell r="K97">
            <v>5.79474091E-2</v>
          </cell>
          <cell r="L97">
            <v>2.8565704800000001E-2</v>
          </cell>
        </row>
        <row r="98">
          <cell r="A98">
            <v>550000</v>
          </cell>
          <cell r="B98" t="str">
            <v>Professional and Business Services</v>
          </cell>
          <cell r="C98" t="str">
            <v>Management of Companies and Enterprises</v>
          </cell>
          <cell r="D98">
            <v>40688</v>
          </cell>
          <cell r="E98">
            <v>40725</v>
          </cell>
          <cell r="F98">
            <v>3</v>
          </cell>
          <cell r="G98">
            <v>2022</v>
          </cell>
          <cell r="H98">
            <v>2024</v>
          </cell>
          <cell r="I98">
            <v>37</v>
          </cell>
          <cell r="J98">
            <v>18.5</v>
          </cell>
          <cell r="K98">
            <v>9.0935899999999999E-4</v>
          </cell>
          <cell r="L98">
            <v>4.5457620000000001E-4</v>
          </cell>
        </row>
        <row r="99">
          <cell r="A99">
            <v>551000</v>
          </cell>
          <cell r="B99" t="str">
            <v>Professional and Business Services</v>
          </cell>
          <cell r="C99" t="str">
            <v>Management of Companies and Enterprises</v>
          </cell>
          <cell r="D99">
            <v>40688</v>
          </cell>
          <cell r="E99">
            <v>40725</v>
          </cell>
          <cell r="F99">
            <v>4</v>
          </cell>
          <cell r="G99">
            <v>2022</v>
          </cell>
          <cell r="H99">
            <v>2024</v>
          </cell>
          <cell r="I99">
            <v>37</v>
          </cell>
          <cell r="J99">
            <v>18.5</v>
          </cell>
          <cell r="K99">
            <v>9.0935899999999999E-4</v>
          </cell>
          <cell r="L99">
            <v>4.5457620000000001E-4</v>
          </cell>
        </row>
        <row r="100">
          <cell r="A100">
            <v>560000</v>
          </cell>
          <cell r="B100" t="str">
            <v>Professional and Business Services</v>
          </cell>
          <cell r="C100" t="str">
            <v>Administrative and Support and Waste Management and Remediation Services</v>
          </cell>
          <cell r="D100">
            <v>249213</v>
          </cell>
          <cell r="E100">
            <v>256280</v>
          </cell>
          <cell r="F100">
            <v>3</v>
          </cell>
          <cell r="G100">
            <v>2022</v>
          </cell>
          <cell r="H100">
            <v>2024</v>
          </cell>
          <cell r="I100">
            <v>7067</v>
          </cell>
          <cell r="J100">
            <v>3533.5</v>
          </cell>
          <cell r="K100">
            <v>2.83572687E-2</v>
          </cell>
          <cell r="L100">
            <v>1.40795179E-2</v>
          </cell>
        </row>
        <row r="101">
          <cell r="A101">
            <v>561000</v>
          </cell>
          <cell r="B101" t="str">
            <v>Professional and Business Services</v>
          </cell>
          <cell r="C101" t="str">
            <v>Administrative and Support Services</v>
          </cell>
          <cell r="D101">
            <v>239552</v>
          </cell>
          <cell r="E101">
            <v>245955</v>
          </cell>
          <cell r="F101">
            <v>4</v>
          </cell>
          <cell r="G101">
            <v>2022</v>
          </cell>
          <cell r="H101">
            <v>2024</v>
          </cell>
          <cell r="I101">
            <v>6403</v>
          </cell>
          <cell r="J101">
            <v>3201.5</v>
          </cell>
          <cell r="K101">
            <v>2.6729060900000001E-2</v>
          </cell>
          <cell r="L101">
            <v>1.3276399100000001E-2</v>
          </cell>
        </row>
        <row r="102">
          <cell r="A102">
            <v>562000</v>
          </cell>
          <cell r="B102" t="str">
            <v>Professional and Business Services</v>
          </cell>
          <cell r="C102" t="str">
            <v>Waste Management and Remediation Service</v>
          </cell>
          <cell r="D102">
            <v>9661</v>
          </cell>
          <cell r="E102">
            <v>10325</v>
          </cell>
          <cell r="F102">
            <v>4</v>
          </cell>
          <cell r="G102">
            <v>2022</v>
          </cell>
          <cell r="H102">
            <v>2024</v>
          </cell>
          <cell r="I102">
            <v>664</v>
          </cell>
          <cell r="J102">
            <v>332</v>
          </cell>
          <cell r="K102">
            <v>6.8729945099999995E-2</v>
          </cell>
          <cell r="L102">
            <v>3.3793956799999997E-2</v>
          </cell>
        </row>
        <row r="103">
          <cell r="A103">
            <v>600000</v>
          </cell>
          <cell r="B103" t="str">
            <v>Education and Health Services</v>
          </cell>
          <cell r="C103" t="str">
            <v>Education and Health Services</v>
          </cell>
          <cell r="D103">
            <v>642042</v>
          </cell>
          <cell r="E103">
            <v>657864</v>
          </cell>
          <cell r="F103">
            <v>2</v>
          </cell>
          <cell r="G103">
            <v>2022</v>
          </cell>
          <cell r="H103">
            <v>2024</v>
          </cell>
          <cell r="I103">
            <v>15822</v>
          </cell>
          <cell r="J103">
            <v>7911</v>
          </cell>
          <cell r="K103">
            <v>2.4643247600000001E-2</v>
          </cell>
          <cell r="L103">
            <v>1.22466338E-2</v>
          </cell>
        </row>
        <row r="104">
          <cell r="A104">
            <v>610000</v>
          </cell>
          <cell r="B104" t="str">
            <v>Education and Health Services</v>
          </cell>
          <cell r="C104" t="str">
            <v>Educational Services</v>
          </cell>
          <cell r="D104">
            <v>216289</v>
          </cell>
          <cell r="E104">
            <v>218111</v>
          </cell>
          <cell r="F104">
            <v>3</v>
          </cell>
          <cell r="G104">
            <v>2022</v>
          </cell>
          <cell r="H104">
            <v>2024</v>
          </cell>
          <cell r="I104">
            <v>1822</v>
          </cell>
          <cell r="J104">
            <v>911</v>
          </cell>
          <cell r="K104">
            <v>8.4239142999999999E-3</v>
          </cell>
          <cell r="L104">
            <v>4.2031239999999999E-3</v>
          </cell>
        </row>
        <row r="105">
          <cell r="A105">
            <v>611000</v>
          </cell>
          <cell r="B105" t="str">
            <v>Education and Health Services</v>
          </cell>
          <cell r="C105" t="str">
            <v>Educational Services</v>
          </cell>
          <cell r="D105">
            <v>216289</v>
          </cell>
          <cell r="E105">
            <v>218111</v>
          </cell>
          <cell r="F105">
            <v>4</v>
          </cell>
          <cell r="G105">
            <v>2022</v>
          </cell>
          <cell r="H105">
            <v>2024</v>
          </cell>
          <cell r="I105">
            <v>1822</v>
          </cell>
          <cell r="J105">
            <v>911</v>
          </cell>
          <cell r="K105">
            <v>8.4239142999999999E-3</v>
          </cell>
          <cell r="L105">
            <v>4.2031239999999999E-3</v>
          </cell>
        </row>
        <row r="106">
          <cell r="A106">
            <v>620000</v>
          </cell>
          <cell r="B106" t="str">
            <v>Education and Health Services</v>
          </cell>
          <cell r="C106" t="str">
            <v>Health Care and Social Assistance</v>
          </cell>
          <cell r="D106">
            <v>425753</v>
          </cell>
          <cell r="E106">
            <v>439753</v>
          </cell>
          <cell r="F106">
            <v>3</v>
          </cell>
          <cell r="G106">
            <v>2022</v>
          </cell>
          <cell r="H106">
            <v>2024</v>
          </cell>
          <cell r="I106">
            <v>14000</v>
          </cell>
          <cell r="J106">
            <v>7000</v>
          </cell>
          <cell r="K106">
            <v>3.2882915700000001E-2</v>
          </cell>
          <cell r="L106">
            <v>1.6308474699999999E-2</v>
          </cell>
        </row>
        <row r="107">
          <cell r="A107">
            <v>621000</v>
          </cell>
          <cell r="B107" t="str">
            <v>Education and Health Services</v>
          </cell>
          <cell r="C107" t="str">
            <v>Ambulatory Health Care Services</v>
          </cell>
          <cell r="D107">
            <v>191116</v>
          </cell>
          <cell r="E107">
            <v>203242</v>
          </cell>
          <cell r="F107">
            <v>4</v>
          </cell>
          <cell r="G107">
            <v>2022</v>
          </cell>
          <cell r="H107">
            <v>2024</v>
          </cell>
          <cell r="I107">
            <v>12126</v>
          </cell>
          <cell r="J107">
            <v>6063</v>
          </cell>
          <cell r="K107">
            <v>6.3448376900000006E-2</v>
          </cell>
          <cell r="L107">
            <v>3.12363342E-2</v>
          </cell>
        </row>
        <row r="108">
          <cell r="A108">
            <v>622000</v>
          </cell>
          <cell r="B108" t="str">
            <v>Education and Health Services</v>
          </cell>
          <cell r="C108" t="str">
            <v>Hospitals</v>
          </cell>
          <cell r="D108">
            <v>114889</v>
          </cell>
          <cell r="E108">
            <v>114665</v>
          </cell>
          <cell r="F108">
            <v>4</v>
          </cell>
          <cell r="G108">
            <v>2022</v>
          </cell>
          <cell r="H108">
            <v>2024</v>
          </cell>
          <cell r="I108">
            <v>-224</v>
          </cell>
          <cell r="J108">
            <v>-112</v>
          </cell>
          <cell r="K108">
            <v>-1.9497080000000001E-3</v>
          </cell>
          <cell r="L108">
            <v>-9.7532999999999995E-4</v>
          </cell>
        </row>
        <row r="109">
          <cell r="A109">
            <v>623000</v>
          </cell>
          <cell r="B109" t="str">
            <v>Education and Health Services</v>
          </cell>
          <cell r="C109" t="str">
            <v>Nursing and Residential Care Facilities</v>
          </cell>
          <cell r="D109">
            <v>51584</v>
          </cell>
          <cell r="E109">
            <v>51611</v>
          </cell>
          <cell r="F109">
            <v>4</v>
          </cell>
          <cell r="G109">
            <v>2022</v>
          </cell>
          <cell r="H109">
            <v>2024</v>
          </cell>
          <cell r="I109">
            <v>27</v>
          </cell>
          <cell r="J109">
            <v>13.5</v>
          </cell>
          <cell r="K109">
            <v>5.2341810000000003E-4</v>
          </cell>
          <cell r="L109">
            <v>2.6167479999999999E-4</v>
          </cell>
        </row>
        <row r="110">
          <cell r="A110">
            <v>624000</v>
          </cell>
          <cell r="B110" t="str">
            <v>Education and Health Services</v>
          </cell>
          <cell r="C110" t="str">
            <v>Social Assistance</v>
          </cell>
          <cell r="D110">
            <v>68164</v>
          </cell>
          <cell r="E110">
            <v>70235</v>
          </cell>
          <cell r="F110">
            <v>4</v>
          </cell>
          <cell r="G110">
            <v>2022</v>
          </cell>
          <cell r="H110">
            <v>2024</v>
          </cell>
          <cell r="I110">
            <v>2071</v>
          </cell>
          <cell r="J110">
            <v>1035.5</v>
          </cell>
          <cell r="K110">
            <v>3.0382606699999998E-2</v>
          </cell>
          <cell r="L110">
            <v>1.5077635799999999E-2</v>
          </cell>
        </row>
        <row r="111">
          <cell r="A111">
            <v>700000</v>
          </cell>
          <cell r="B111" t="str">
            <v>Leisure and Hospitality</v>
          </cell>
          <cell r="C111" t="str">
            <v>Leisure and Hospitality</v>
          </cell>
          <cell r="D111">
            <v>356217</v>
          </cell>
          <cell r="E111">
            <v>373675</v>
          </cell>
          <cell r="F111">
            <v>2</v>
          </cell>
          <cell r="G111">
            <v>2022</v>
          </cell>
          <cell r="H111">
            <v>2024</v>
          </cell>
          <cell r="I111">
            <v>17458</v>
          </cell>
          <cell r="J111">
            <v>8729</v>
          </cell>
          <cell r="K111">
            <v>4.9009452100000003E-2</v>
          </cell>
          <cell r="L111">
            <v>2.42116247E-2</v>
          </cell>
        </row>
        <row r="112">
          <cell r="A112">
            <v>710000</v>
          </cell>
          <cell r="B112" t="str">
            <v>Leisure and Hospitality</v>
          </cell>
          <cell r="C112" t="str">
            <v>Arts, Entertainment, and Recreation</v>
          </cell>
          <cell r="D112">
            <v>61670</v>
          </cell>
          <cell r="E112">
            <v>66248</v>
          </cell>
          <cell r="F112">
            <v>3</v>
          </cell>
          <cell r="G112">
            <v>2022</v>
          </cell>
          <cell r="H112">
            <v>2024</v>
          </cell>
          <cell r="I112">
            <v>4578</v>
          </cell>
          <cell r="J112">
            <v>2289</v>
          </cell>
          <cell r="K112">
            <v>7.4233825200000006E-2</v>
          </cell>
          <cell r="L112">
            <v>3.6452519500000002E-2</v>
          </cell>
        </row>
        <row r="113">
          <cell r="A113">
            <v>711000</v>
          </cell>
          <cell r="B113" t="str">
            <v>Leisure and Hospitality</v>
          </cell>
          <cell r="C113" t="str">
            <v>Performing Arts, Spectator Sports, and Related Industries</v>
          </cell>
          <cell r="D113">
            <v>10966</v>
          </cell>
          <cell r="E113">
            <v>12142</v>
          </cell>
          <cell r="F113">
            <v>4</v>
          </cell>
          <cell r="G113">
            <v>2022</v>
          </cell>
          <cell r="H113">
            <v>2024</v>
          </cell>
          <cell r="I113">
            <v>1176</v>
          </cell>
          <cell r="J113">
            <v>588</v>
          </cell>
          <cell r="K113">
            <v>0.1072405617</v>
          </cell>
          <cell r="L113">
            <v>5.22549889E-2</v>
          </cell>
        </row>
        <row r="114">
          <cell r="A114">
            <v>712000</v>
          </cell>
          <cell r="B114" t="str">
            <v>Leisure and Hospitality</v>
          </cell>
          <cell r="C114" t="str">
            <v>Museums, Historical Sites, and Similar Institution</v>
          </cell>
          <cell r="D114">
            <v>3902</v>
          </cell>
          <cell r="E114">
            <v>4225</v>
          </cell>
          <cell r="F114">
            <v>4</v>
          </cell>
          <cell r="G114">
            <v>2022</v>
          </cell>
          <cell r="H114">
            <v>2024</v>
          </cell>
          <cell r="I114">
            <v>323</v>
          </cell>
          <cell r="J114">
            <v>161.5</v>
          </cell>
          <cell r="K114">
            <v>8.2778062499999999E-2</v>
          </cell>
          <cell r="L114">
            <v>4.05662221E-2</v>
          </cell>
        </row>
        <row r="115">
          <cell r="A115">
            <v>713000</v>
          </cell>
          <cell r="B115" t="str">
            <v>Leisure and Hospitality</v>
          </cell>
          <cell r="C115" t="str">
            <v>Amusement, Gambling, and Recreation Industries</v>
          </cell>
          <cell r="D115">
            <v>46802</v>
          </cell>
          <cell r="E115">
            <v>49881</v>
          </cell>
          <cell r="F115">
            <v>4</v>
          </cell>
          <cell r="G115">
            <v>2022</v>
          </cell>
          <cell r="H115">
            <v>2024</v>
          </cell>
          <cell r="I115">
            <v>3079</v>
          </cell>
          <cell r="J115">
            <v>1539.5</v>
          </cell>
          <cell r="K115">
            <v>6.5787786799999998E-2</v>
          </cell>
          <cell r="L115">
            <v>3.2369985400000002E-2</v>
          </cell>
        </row>
        <row r="116">
          <cell r="A116">
            <v>720000</v>
          </cell>
          <cell r="B116" t="str">
            <v>Leisure and Hospitality</v>
          </cell>
          <cell r="C116" t="str">
            <v>Accommodation and Food Services</v>
          </cell>
          <cell r="D116">
            <v>294547</v>
          </cell>
          <cell r="E116">
            <v>307427</v>
          </cell>
          <cell r="F116">
            <v>3</v>
          </cell>
          <cell r="G116">
            <v>2022</v>
          </cell>
          <cell r="H116">
            <v>2024</v>
          </cell>
          <cell r="I116">
            <v>12880</v>
          </cell>
          <cell r="J116">
            <v>6440</v>
          </cell>
          <cell r="K116">
            <v>4.37281656E-2</v>
          </cell>
          <cell r="L116">
            <v>2.1630151100000002E-2</v>
          </cell>
        </row>
        <row r="117">
          <cell r="A117">
            <v>721000</v>
          </cell>
          <cell r="B117" t="str">
            <v>Leisure and Hospitality</v>
          </cell>
          <cell r="C117" t="str">
            <v>Accommodation, including Hotels and Motels</v>
          </cell>
          <cell r="D117">
            <v>44903</v>
          </cell>
          <cell r="E117">
            <v>49102</v>
          </cell>
          <cell r="F117">
            <v>4</v>
          </cell>
          <cell r="G117">
            <v>2022</v>
          </cell>
          <cell r="H117">
            <v>2024</v>
          </cell>
          <cell r="I117">
            <v>4199</v>
          </cell>
          <cell r="J117">
            <v>2099.5</v>
          </cell>
          <cell r="K117">
            <v>9.3512682900000005E-2</v>
          </cell>
          <cell r="L117">
            <v>4.5711567699999997E-2</v>
          </cell>
        </row>
        <row r="118">
          <cell r="A118">
            <v>722000</v>
          </cell>
          <cell r="B118" t="str">
            <v>Leisure and Hospitality</v>
          </cell>
          <cell r="C118" t="str">
            <v>Food Services and Drinking Places</v>
          </cell>
          <cell r="D118">
            <v>249644</v>
          </cell>
          <cell r="E118">
            <v>258325</v>
          </cell>
          <cell r="F118">
            <v>4</v>
          </cell>
          <cell r="G118">
            <v>2022</v>
          </cell>
          <cell r="H118">
            <v>2024</v>
          </cell>
          <cell r="I118">
            <v>8681</v>
          </cell>
          <cell r="J118">
            <v>4340.5</v>
          </cell>
          <cell r="K118">
            <v>3.4773517499999997E-2</v>
          </cell>
          <cell r="L118">
            <v>1.7238181299999999E-2</v>
          </cell>
        </row>
        <row r="119">
          <cell r="A119">
            <v>800000</v>
          </cell>
          <cell r="B119" t="str">
            <v>Other Services</v>
          </cell>
          <cell r="C119" t="str">
            <v>Other Services</v>
          </cell>
          <cell r="D119">
            <v>104568</v>
          </cell>
          <cell r="E119">
            <v>107017</v>
          </cell>
          <cell r="F119">
            <v>2</v>
          </cell>
          <cell r="G119">
            <v>2022</v>
          </cell>
          <cell r="H119">
            <v>2024</v>
          </cell>
          <cell r="I119">
            <v>2449</v>
          </cell>
          <cell r="J119">
            <v>1224.5</v>
          </cell>
          <cell r="K119">
            <v>2.3420166799999999E-2</v>
          </cell>
          <cell r="L119">
            <v>1.16423117E-2</v>
          </cell>
        </row>
        <row r="120">
          <cell r="A120">
            <v>810000</v>
          </cell>
          <cell r="B120" t="str">
            <v>Other Services</v>
          </cell>
          <cell r="C120" t="str">
            <v>Other Services (Except Government)</v>
          </cell>
          <cell r="D120">
            <v>104568</v>
          </cell>
          <cell r="E120">
            <v>107017</v>
          </cell>
          <cell r="F120">
            <v>3</v>
          </cell>
          <cell r="G120">
            <v>2022</v>
          </cell>
          <cell r="H120">
            <v>2024</v>
          </cell>
          <cell r="I120">
            <v>2449</v>
          </cell>
          <cell r="J120">
            <v>1224.5</v>
          </cell>
          <cell r="K120">
            <v>2.3420166799999999E-2</v>
          </cell>
          <cell r="L120">
            <v>1.16423117E-2</v>
          </cell>
        </row>
        <row r="121">
          <cell r="A121">
            <v>811000</v>
          </cell>
          <cell r="B121" t="str">
            <v>Other Services</v>
          </cell>
          <cell r="C121" t="str">
            <v>Repair and Maintenance</v>
          </cell>
          <cell r="D121">
            <v>29454</v>
          </cell>
          <cell r="E121">
            <v>30449</v>
          </cell>
          <cell r="F121">
            <v>4</v>
          </cell>
          <cell r="G121">
            <v>2022</v>
          </cell>
          <cell r="H121">
            <v>2024</v>
          </cell>
          <cell r="I121">
            <v>995</v>
          </cell>
          <cell r="J121">
            <v>497.5</v>
          </cell>
          <cell r="K121">
            <v>3.3781489800000002E-2</v>
          </cell>
          <cell r="L121">
            <v>1.6750456E-2</v>
          </cell>
        </row>
        <row r="122">
          <cell r="A122">
            <v>812000</v>
          </cell>
          <cell r="B122" t="str">
            <v>Other Services</v>
          </cell>
          <cell r="C122" t="str">
            <v>Personal and Laundry Services</v>
          </cell>
          <cell r="D122">
            <v>27897</v>
          </cell>
          <cell r="E122">
            <v>28941</v>
          </cell>
          <cell r="F122">
            <v>4</v>
          </cell>
          <cell r="G122">
            <v>2022</v>
          </cell>
          <cell r="H122">
            <v>2024</v>
          </cell>
          <cell r="I122">
            <v>1044</v>
          </cell>
          <cell r="J122">
            <v>522</v>
          </cell>
          <cell r="K122">
            <v>3.7423378899999998E-2</v>
          </cell>
          <cell r="L122">
            <v>1.8539826799999999E-2</v>
          </cell>
        </row>
        <row r="123">
          <cell r="A123">
            <v>813000</v>
          </cell>
          <cell r="B123" t="str">
            <v>Other Services</v>
          </cell>
          <cell r="C123" t="str">
            <v>Religious, Grantmaking, Civic, Professional, and Similar Organizations</v>
          </cell>
          <cell r="D123">
            <v>45518</v>
          </cell>
          <cell r="E123">
            <v>46085</v>
          </cell>
          <cell r="F123">
            <v>4</v>
          </cell>
          <cell r="G123">
            <v>2022</v>
          </cell>
          <cell r="H123">
            <v>2024</v>
          </cell>
          <cell r="I123">
            <v>567</v>
          </cell>
          <cell r="J123">
            <v>283.5</v>
          </cell>
          <cell r="K123">
            <v>1.2456610599999999E-2</v>
          </cell>
          <cell r="L123">
            <v>6.2090293000000001E-3</v>
          </cell>
        </row>
        <row r="124">
          <cell r="A124">
            <v>814000</v>
          </cell>
          <cell r="B124" t="str">
            <v>Other Services</v>
          </cell>
          <cell r="C124" t="str">
            <v>Private Households</v>
          </cell>
          <cell r="D124">
            <v>1699</v>
          </cell>
          <cell r="E124">
            <v>1542</v>
          </cell>
          <cell r="F124">
            <v>4</v>
          </cell>
          <cell r="G124">
            <v>2022</v>
          </cell>
          <cell r="H124">
            <v>2024</v>
          </cell>
          <cell r="I124">
            <v>-157</v>
          </cell>
          <cell r="J124">
            <v>-78.5</v>
          </cell>
          <cell r="K124">
            <v>-9.2407297999999999E-2</v>
          </cell>
          <cell r="L124">
            <v>-4.7323401000000001E-2</v>
          </cell>
        </row>
        <row r="125">
          <cell r="A125">
            <v>890090</v>
          </cell>
          <cell r="B125" t="str">
            <v>Government</v>
          </cell>
          <cell r="C125" t="str">
            <v>Government</v>
          </cell>
          <cell r="D125">
            <v>160493</v>
          </cell>
          <cell r="E125">
            <v>161885</v>
          </cell>
          <cell r="F125">
            <v>2</v>
          </cell>
          <cell r="G125">
            <v>2022</v>
          </cell>
          <cell r="H125">
            <v>2024</v>
          </cell>
          <cell r="I125">
            <v>1392</v>
          </cell>
          <cell r="J125">
            <v>696</v>
          </cell>
          <cell r="K125">
            <v>8.6732755000000009E-3</v>
          </cell>
          <cell r="L125">
            <v>4.3272750999999998E-3</v>
          </cell>
        </row>
        <row r="126">
          <cell r="A126">
            <v>900000</v>
          </cell>
          <cell r="B126" t="str">
            <v>Government</v>
          </cell>
          <cell r="C126" t="str">
            <v>Government</v>
          </cell>
          <cell r="D126">
            <v>160493</v>
          </cell>
          <cell r="E126">
            <v>161885</v>
          </cell>
          <cell r="F126">
            <v>3</v>
          </cell>
          <cell r="G126">
            <v>2022</v>
          </cell>
          <cell r="H126">
            <v>2024</v>
          </cell>
          <cell r="I126">
            <v>1392</v>
          </cell>
          <cell r="J126">
            <v>696</v>
          </cell>
          <cell r="K126">
            <v>8.6732755000000009E-3</v>
          </cell>
          <cell r="L126">
            <v>4.3272750999999998E-3</v>
          </cell>
        </row>
        <row r="127">
          <cell r="A127">
            <v>999100</v>
          </cell>
          <cell r="B127" t="str">
            <v>Government</v>
          </cell>
          <cell r="C127" t="str">
            <v>Federal Government, Excluding Post Office</v>
          </cell>
          <cell r="D127">
            <v>33418</v>
          </cell>
          <cell r="E127">
            <v>33888</v>
          </cell>
          <cell r="F127">
            <v>4</v>
          </cell>
          <cell r="G127">
            <v>2022</v>
          </cell>
          <cell r="H127">
            <v>2024</v>
          </cell>
          <cell r="I127">
            <v>470</v>
          </cell>
          <cell r="J127">
            <v>235</v>
          </cell>
          <cell r="K127">
            <v>1.4064276699999999E-2</v>
          </cell>
          <cell r="L127">
            <v>7.0075852000000003E-3</v>
          </cell>
        </row>
        <row r="128">
          <cell r="A128">
            <v>999200</v>
          </cell>
          <cell r="B128" t="str">
            <v>Government</v>
          </cell>
          <cell r="C128" t="str">
            <v>State Government, Excluding Education and Hospitals</v>
          </cell>
          <cell r="D128">
            <v>34093</v>
          </cell>
          <cell r="E128">
            <v>34244</v>
          </cell>
          <cell r="F128">
            <v>4</v>
          </cell>
          <cell r="G128">
            <v>2022</v>
          </cell>
          <cell r="H128">
            <v>2024</v>
          </cell>
          <cell r="I128">
            <v>151</v>
          </cell>
          <cell r="J128">
            <v>75.5</v>
          </cell>
          <cell r="K128">
            <v>4.4290616999999996E-3</v>
          </cell>
          <cell r="L128">
            <v>2.2120842000000001E-3</v>
          </cell>
        </row>
        <row r="129">
          <cell r="A129">
            <v>999300</v>
          </cell>
          <cell r="B129" t="str">
            <v>Government</v>
          </cell>
          <cell r="C129" t="str">
            <v>Local Government, Excluding Education and Hospitals</v>
          </cell>
          <cell r="D129">
            <v>83018</v>
          </cell>
          <cell r="E129">
            <v>83710</v>
          </cell>
          <cell r="F129">
            <v>4</v>
          </cell>
          <cell r="G129">
            <v>2022</v>
          </cell>
          <cell r="H129">
            <v>2024</v>
          </cell>
          <cell r="I129">
            <v>692</v>
          </cell>
          <cell r="J129">
            <v>346</v>
          </cell>
          <cell r="K129">
            <v>8.3355417000000008E-3</v>
          </cell>
          <cell r="L129">
            <v>4.1591216999999998E-3</v>
          </cell>
        </row>
        <row r="130">
          <cell r="A130">
            <v>113000</v>
          </cell>
          <cell r="B130" t="str">
            <v>Natural Resources and Mining</v>
          </cell>
          <cell r="C130" t="str">
            <v>Forestry and Logging</v>
          </cell>
          <cell r="D130">
            <v>120</v>
          </cell>
          <cell r="E130">
            <v>128</v>
          </cell>
          <cell r="F130">
            <v>4</v>
          </cell>
          <cell r="G130">
            <v>2022</v>
          </cell>
          <cell r="H130">
            <v>2024</v>
          </cell>
          <cell r="I130">
            <v>8</v>
          </cell>
          <cell r="J130">
            <v>4</v>
          </cell>
          <cell r="K130">
            <v>6.6666666700000002E-2</v>
          </cell>
          <cell r="L130">
            <v>3.2795559000000002E-2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3:I1601" totalsRowShown="0" headerRowDxfId="12" dataDxfId="10" headerRowBorderDxfId="11" tableBorderDxfId="9" dataCellStyle="Normal">
  <autoFilter ref="A3:I1601" xr:uid="{00000000-000C-0000-FFFF-FFFF00000000}">
    <filterColumn colId="0">
      <filters>
        <filter val="Arizona"/>
      </filters>
    </filterColumn>
  </autoFilter>
  <tableColumns count="9">
    <tableColumn id="1" xr3:uid="{00000000-0010-0000-0000-000001000000}" name="Area" dataDxfId="8" dataCellStyle="Normal"/>
    <tableColumn id="2" xr3:uid="{00000000-0010-0000-0000-000002000000}" name="NAICS Code2" dataDxfId="7" dataCellStyle="Normal"/>
    <tableColumn id="3" xr3:uid="{00000000-0010-0000-0000-000003000000}" name="Industry Title" dataDxfId="6" dataCellStyle="Normal"/>
    <tableColumn id="4" xr3:uid="{00000000-0010-0000-0000-000004000000}" name="2022 Estimate3" dataDxfId="5" dataCellStyle="Normal"/>
    <tableColumn id="5" xr3:uid="{00000000-0010-0000-0000-000005000000}" name="2024 Projection" dataDxfId="4" dataCellStyle="Normal"/>
    <tableColumn id="6" xr3:uid="{00000000-0010-0000-0000-000006000000}" name="Numeric4" dataDxfId="3" dataCellStyle="Normal"/>
    <tableColumn id="7" xr3:uid="{00000000-0010-0000-0000-000007000000}" name="Percent" dataDxfId="2" dataCellStyle="Percent"/>
    <tableColumn id="8" xr3:uid="{00000000-0010-0000-0000-000008000000}" name="Numeric " dataDxfId="1" dataCellStyle="Normal"/>
    <tableColumn id="9" xr3:uid="{00000000-0010-0000-0000-000009000000}" name="Percent " dataDxfId="0" dataCellStyle="Percent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8"/>
  <sheetViews>
    <sheetView tabSelected="1" workbookViewId="0">
      <selection activeCell="P9" sqref="P9"/>
    </sheetView>
  </sheetViews>
  <sheetFormatPr defaultRowHeight="14.4" x14ac:dyDescent="0.3"/>
  <cols>
    <col min="1" max="1" width="22.6640625" customWidth="1"/>
    <col min="2" max="2" width="8.6640625" style="2" customWidth="1"/>
    <col min="3" max="3" width="65.6640625" customWidth="1"/>
    <col min="4" max="4" width="16.88671875" style="2" customWidth="1"/>
    <col min="5" max="5" width="17" customWidth="1"/>
    <col min="6" max="6" width="11" customWidth="1"/>
    <col min="7" max="7" width="11" style="11" customWidth="1"/>
    <col min="8" max="8" width="11.21875" customWidth="1"/>
    <col min="9" max="9" width="10.88671875" style="11" customWidth="1"/>
  </cols>
  <sheetData>
    <row r="1" spans="1:13" ht="28.5" customHeight="1" x14ac:dyDescent="0.3">
      <c r="A1" s="20" t="s">
        <v>156</v>
      </c>
      <c r="B1" s="20"/>
      <c r="C1" s="20"/>
      <c r="D1" s="20"/>
      <c r="E1" s="20"/>
      <c r="F1" s="20"/>
      <c r="G1" s="20"/>
      <c r="H1" s="20"/>
      <c r="I1" s="21"/>
    </row>
    <row r="2" spans="1:13" ht="30.75" customHeight="1" x14ac:dyDescent="0.3">
      <c r="A2" s="1"/>
      <c r="B2" s="22" t="s">
        <v>0</v>
      </c>
      <c r="C2" s="23"/>
      <c r="D2" s="24" t="s">
        <v>1</v>
      </c>
      <c r="E2" s="25"/>
      <c r="F2" s="26" t="s">
        <v>2</v>
      </c>
      <c r="G2" s="27"/>
      <c r="H2" s="26" t="s">
        <v>3</v>
      </c>
      <c r="I2" s="27"/>
    </row>
    <row r="3" spans="1:13" ht="32.25" customHeight="1" x14ac:dyDescent="0.3">
      <c r="A3" s="3" t="s">
        <v>10</v>
      </c>
      <c r="B3" s="9" t="s">
        <v>4</v>
      </c>
      <c r="C3" s="4" t="s">
        <v>5</v>
      </c>
      <c r="D3" s="10" t="s">
        <v>157</v>
      </c>
      <c r="E3" s="6" t="s">
        <v>158</v>
      </c>
      <c r="F3" s="5" t="s">
        <v>6</v>
      </c>
      <c r="G3" s="7" t="s">
        <v>7</v>
      </c>
      <c r="H3" s="5" t="s">
        <v>8</v>
      </c>
      <c r="I3" s="8" t="s">
        <v>9</v>
      </c>
    </row>
    <row r="4" spans="1:13" x14ac:dyDescent="0.3">
      <c r="A4" s="16" t="s">
        <v>114</v>
      </c>
      <c r="B4" s="16">
        <v>0</v>
      </c>
      <c r="C4" s="16" t="s">
        <v>115</v>
      </c>
      <c r="D4" s="17">
        <v>3241387</v>
      </c>
      <c r="E4" s="17">
        <v>3332012</v>
      </c>
      <c r="F4" s="17">
        <v>45312.5</v>
      </c>
      <c r="G4" s="18">
        <v>1.38829865E-2</v>
      </c>
      <c r="H4" s="17">
        <v>90625</v>
      </c>
      <c r="I4" s="18">
        <v>2.7958710299999998E-2</v>
      </c>
      <c r="L4" s="31"/>
      <c r="M4" s="11"/>
    </row>
    <row r="5" spans="1:13" x14ac:dyDescent="0.3">
      <c r="A5" s="16" t="s">
        <v>114</v>
      </c>
      <c r="B5" s="16">
        <v>671</v>
      </c>
      <c r="C5" s="16" t="s">
        <v>131</v>
      </c>
      <c r="D5" s="17">
        <f>VLOOKUP($B5,[1]Sheet2!$A$2:$L$130,4,FALSE)</f>
        <v>174755</v>
      </c>
      <c r="E5" s="17">
        <f>VLOOKUP($B5,[1]Sheet2!$A$2:$L$130,5,FALSE)</f>
        <v>175099</v>
      </c>
      <c r="F5" s="17">
        <f>VLOOKUP($B5,[1]Sheet2!$A$2:$L$130,10,FALSE)</f>
        <v>172</v>
      </c>
      <c r="G5" s="18">
        <f>VLOOKUP($B5,[1]Sheet2!$A$2:$L$130,12,FALSE)</f>
        <v>9.8375120000000001E-4</v>
      </c>
      <c r="H5" s="33">
        <f>VLOOKUP($B5,[1]Sheet2!$A$2:$L$130,9,FALSE)</f>
        <v>344</v>
      </c>
      <c r="I5" s="18">
        <f>VLOOKUP($B5,[1]Sheet2!$A$2:$L$130,11,FALSE)</f>
        <v>1.9684701E-3</v>
      </c>
      <c r="L5" s="31"/>
      <c r="M5" s="11"/>
    </row>
    <row r="6" spans="1:13" x14ac:dyDescent="0.3">
      <c r="A6" s="16" t="s">
        <v>114</v>
      </c>
      <c r="B6" s="16">
        <v>100000</v>
      </c>
      <c r="C6" s="32" t="s">
        <v>132</v>
      </c>
      <c r="D6" s="17">
        <f>VLOOKUP($B6,[1]Sheet2!$A$2:$L$130,4,FALSE)</f>
        <v>48878</v>
      </c>
      <c r="E6" s="17">
        <f>VLOOKUP($B6,[1]Sheet2!$A$2:$L$130,5,FALSE)</f>
        <v>49126</v>
      </c>
      <c r="F6" s="17">
        <f>VLOOKUP($B6,[1]Sheet2!$A$2:$L$130,10,FALSE)</f>
        <v>124</v>
      </c>
      <c r="G6" s="18">
        <f>VLOOKUP($B6,[1]Sheet2!$A$2:$L$130,12,FALSE)</f>
        <v>2.5337188000000002E-3</v>
      </c>
      <c r="H6" s="33">
        <f>VLOOKUP($B6,[1]Sheet2!$A$2:$L$130,9,FALSE)</f>
        <v>248</v>
      </c>
      <c r="I6" s="18">
        <f>VLOOKUP($B6,[1]Sheet2!$A$2:$L$130,11,FALSE)</f>
        <v>5.0738574000000003E-3</v>
      </c>
      <c r="L6" s="31"/>
      <c r="M6" s="11"/>
    </row>
    <row r="7" spans="1:13" x14ac:dyDescent="0.3">
      <c r="A7" s="16" t="s">
        <v>114</v>
      </c>
      <c r="B7" s="16">
        <v>101000</v>
      </c>
      <c r="C7" s="16" t="s">
        <v>151</v>
      </c>
      <c r="D7" s="17">
        <f>VLOOKUP($B7,[1]Sheet2!$A$2:$L$130,4,FALSE)</f>
        <v>433855</v>
      </c>
      <c r="E7" s="17">
        <f>VLOOKUP($B7,[1]Sheet2!$A$2:$L$130,5,FALSE)</f>
        <v>450283</v>
      </c>
      <c r="F7" s="17">
        <f>VLOOKUP($B7,[1]Sheet2!$A$2:$L$130,10,FALSE)</f>
        <v>8214</v>
      </c>
      <c r="G7" s="18">
        <f>VLOOKUP($B7,[1]Sheet2!$A$2:$L$130,12,FALSE)</f>
        <v>1.8756686099999999E-2</v>
      </c>
      <c r="H7" s="33">
        <f>VLOOKUP($B7,[1]Sheet2!$A$2:$L$130,9,FALSE)</f>
        <v>16428</v>
      </c>
      <c r="I7" s="18">
        <f>VLOOKUP($B7,[1]Sheet2!$A$2:$L$130,11,FALSE)</f>
        <v>3.7865185400000001E-2</v>
      </c>
      <c r="L7" s="31"/>
      <c r="M7" s="11"/>
    </row>
    <row r="8" spans="1:13" x14ac:dyDescent="0.3">
      <c r="A8" s="16" t="s">
        <v>114</v>
      </c>
      <c r="B8" s="16">
        <v>102000</v>
      </c>
      <c r="C8" s="16" t="s">
        <v>152</v>
      </c>
      <c r="D8" s="17">
        <f>VLOOKUP($B8,[1]Sheet2!$A$2:$L$130,4,FALSE)</f>
        <v>2807532</v>
      </c>
      <c r="E8" s="17">
        <f>VLOOKUP($B8,[1]Sheet2!$A$2:$L$130,5,FALSE)</f>
        <v>2881729</v>
      </c>
      <c r="F8" s="17">
        <f>VLOOKUP($B8,[1]Sheet2!$A$2:$L$130,10,FALSE)</f>
        <v>37098.5</v>
      </c>
      <c r="G8" s="18">
        <f>VLOOKUP($B8,[1]Sheet2!$A$2:$L$130,12,FALSE)</f>
        <v>1.3127749899999999E-2</v>
      </c>
      <c r="H8" s="33">
        <f>VLOOKUP($B8,[1]Sheet2!$A$2:$L$130,9,FALSE)</f>
        <v>74197</v>
      </c>
      <c r="I8" s="18">
        <f>VLOOKUP($B8,[1]Sheet2!$A$2:$L$130,11,FALSE)</f>
        <v>2.6427837700000002E-2</v>
      </c>
      <c r="L8" s="31"/>
      <c r="M8" s="11"/>
    </row>
    <row r="9" spans="1:13" x14ac:dyDescent="0.3">
      <c r="A9" s="16" t="s">
        <v>114</v>
      </c>
      <c r="B9" s="16">
        <v>110000</v>
      </c>
      <c r="C9" s="16" t="s">
        <v>11</v>
      </c>
      <c r="D9" s="17">
        <f>VLOOKUP($B9,[1]Sheet2!$A$2:$L$130,4,FALSE)</f>
        <v>36120</v>
      </c>
      <c r="E9" s="17">
        <f>VLOOKUP($B9,[1]Sheet2!$A$2:$L$130,5,FALSE)</f>
        <v>35483</v>
      </c>
      <c r="F9" s="17">
        <f>VLOOKUP($B9,[1]Sheet2!$A$2:$L$130,10,FALSE)</f>
        <v>-318.5</v>
      </c>
      <c r="G9" s="18">
        <f>VLOOKUP($B9,[1]Sheet2!$A$2:$L$130,12,FALSE)</f>
        <v>-8.8570530000000001E-3</v>
      </c>
      <c r="H9" s="33">
        <f>VLOOKUP($B9,[1]Sheet2!$A$2:$L$130,9,FALSE)</f>
        <v>-637</v>
      </c>
      <c r="I9" s="18">
        <f>VLOOKUP($B9,[1]Sheet2!$A$2:$L$130,11,FALSE)</f>
        <v>-1.7635659000000001E-2</v>
      </c>
      <c r="L9" s="31"/>
      <c r="M9" s="11"/>
    </row>
    <row r="10" spans="1:13" x14ac:dyDescent="0.3">
      <c r="A10" s="16" t="s">
        <v>114</v>
      </c>
      <c r="B10" s="16">
        <v>111000</v>
      </c>
      <c r="C10" s="16" t="s">
        <v>12</v>
      </c>
      <c r="D10" s="17">
        <f>VLOOKUP($B10,[1]Sheet2!$A$2:$L$130,4,FALSE)</f>
        <v>19158</v>
      </c>
      <c r="E10" s="17">
        <f>VLOOKUP($B10,[1]Sheet2!$A$2:$L$130,5,FALSE)</f>
        <v>18745</v>
      </c>
      <c r="F10" s="17">
        <f>VLOOKUP($B10,[1]Sheet2!$A$2:$L$130,10,FALSE)</f>
        <v>-206.5</v>
      </c>
      <c r="G10" s="18">
        <f>VLOOKUP($B10,[1]Sheet2!$A$2:$L$130,12,FALSE)</f>
        <v>-1.0837513E-2</v>
      </c>
      <c r="H10" s="33">
        <f>VLOOKUP($B10,[1]Sheet2!$A$2:$L$130,9,FALSE)</f>
        <v>-413</v>
      </c>
      <c r="I10" s="18">
        <f>VLOOKUP($B10,[1]Sheet2!$A$2:$L$130,11,FALSE)</f>
        <v>-2.1557573999999999E-2</v>
      </c>
      <c r="L10" s="31"/>
      <c r="M10" s="11"/>
    </row>
    <row r="11" spans="1:13" x14ac:dyDescent="0.3">
      <c r="A11" s="16" t="s">
        <v>114</v>
      </c>
      <c r="B11" s="16">
        <v>112000</v>
      </c>
      <c r="C11" s="16" t="s">
        <v>13</v>
      </c>
      <c r="D11" s="17">
        <f>VLOOKUP($B11,[1]Sheet2!$A$2:$L$130,4,FALSE)</f>
        <v>9930</v>
      </c>
      <c r="E11" s="17">
        <f>VLOOKUP($B11,[1]Sheet2!$A$2:$L$130,5,FALSE)</f>
        <v>9401</v>
      </c>
      <c r="F11" s="17">
        <f>VLOOKUP($B11,[1]Sheet2!$A$2:$L$130,10,FALSE)</f>
        <v>-264.5</v>
      </c>
      <c r="G11" s="18">
        <f>VLOOKUP($B11,[1]Sheet2!$A$2:$L$130,12,FALSE)</f>
        <v>-2.7000982E-2</v>
      </c>
      <c r="H11" s="33">
        <f>VLOOKUP($B11,[1]Sheet2!$A$2:$L$130,9,FALSE)</f>
        <v>-529</v>
      </c>
      <c r="I11" s="18">
        <f>VLOOKUP($B11,[1]Sheet2!$A$2:$L$130,11,FALSE)</f>
        <v>-5.327291E-2</v>
      </c>
      <c r="L11" s="31"/>
      <c r="M11" s="11"/>
    </row>
    <row r="12" spans="1:13" x14ac:dyDescent="0.3">
      <c r="A12" s="16" t="s">
        <v>114</v>
      </c>
      <c r="B12" s="16">
        <v>115000</v>
      </c>
      <c r="C12" s="16" t="s">
        <v>14</v>
      </c>
      <c r="D12" s="17">
        <f>VLOOKUP($B12,[1]Sheet2!$A$2:$L$130,4,FALSE)</f>
        <v>6912</v>
      </c>
      <c r="E12" s="17">
        <f>VLOOKUP($B12,[1]Sheet2!$A$2:$L$130,5,FALSE)</f>
        <v>7209</v>
      </c>
      <c r="F12" s="17">
        <f>VLOOKUP($B12,[1]Sheet2!$A$2:$L$130,10,FALSE)</f>
        <v>148.5</v>
      </c>
      <c r="G12" s="18">
        <f>VLOOKUP($B12,[1]Sheet2!$A$2:$L$130,12,FALSE)</f>
        <v>2.1258414900000001E-2</v>
      </c>
      <c r="H12" s="33">
        <f>VLOOKUP($B12,[1]Sheet2!$A$2:$L$130,9,FALSE)</f>
        <v>297</v>
      </c>
      <c r="I12" s="18">
        <f>VLOOKUP($B12,[1]Sheet2!$A$2:$L$130,11,FALSE)</f>
        <v>4.296875E-2</v>
      </c>
      <c r="L12" s="31"/>
      <c r="M12" s="11"/>
    </row>
    <row r="13" spans="1:13" x14ac:dyDescent="0.3">
      <c r="A13" s="16" t="s">
        <v>114</v>
      </c>
      <c r="B13" s="16">
        <v>210000</v>
      </c>
      <c r="C13" s="16" t="s">
        <v>15</v>
      </c>
      <c r="D13" s="17">
        <f>VLOOKUP($B13,[1]Sheet2!$A$2:$L$130,4,FALSE)</f>
        <v>12758</v>
      </c>
      <c r="E13" s="17">
        <f>VLOOKUP($B13,[1]Sheet2!$A$2:$L$130,5,FALSE)</f>
        <v>13643</v>
      </c>
      <c r="F13" s="17">
        <f>VLOOKUP($B13,[1]Sheet2!$A$2:$L$130,10,FALSE)</f>
        <v>442.5</v>
      </c>
      <c r="G13" s="18">
        <f>VLOOKUP($B13,[1]Sheet2!$A$2:$L$130,12,FALSE)</f>
        <v>3.41026252E-2</v>
      </c>
      <c r="H13" s="33">
        <f>VLOOKUP($B13,[1]Sheet2!$A$2:$L$130,9,FALSE)</f>
        <v>885</v>
      </c>
      <c r="I13" s="18">
        <f>VLOOKUP($B13,[1]Sheet2!$A$2:$L$130,11,FALSE)</f>
        <v>6.9368239499999998E-2</v>
      </c>
      <c r="L13" s="31"/>
      <c r="M13" s="11"/>
    </row>
    <row r="14" spans="1:13" x14ac:dyDescent="0.3">
      <c r="A14" s="16" t="s">
        <v>114</v>
      </c>
      <c r="B14" s="16">
        <v>212000</v>
      </c>
      <c r="C14" s="16" t="s">
        <v>16</v>
      </c>
      <c r="D14" s="17">
        <f>VLOOKUP($B14,[1]Sheet2!$A$2:$L$130,4,FALSE)</f>
        <v>12122</v>
      </c>
      <c r="E14" s="17">
        <f>VLOOKUP($B14,[1]Sheet2!$A$2:$L$130,5,FALSE)</f>
        <v>12955</v>
      </c>
      <c r="F14" s="17">
        <f>VLOOKUP($B14,[1]Sheet2!$A$2:$L$130,10,FALSE)</f>
        <v>416.5</v>
      </c>
      <c r="G14" s="18">
        <f>VLOOKUP($B14,[1]Sheet2!$A$2:$L$130,12,FALSE)</f>
        <v>3.3788195600000001E-2</v>
      </c>
      <c r="H14" s="33">
        <f>VLOOKUP($B14,[1]Sheet2!$A$2:$L$130,9,FALSE)</f>
        <v>833</v>
      </c>
      <c r="I14" s="18">
        <f>VLOOKUP($B14,[1]Sheet2!$A$2:$L$130,11,FALSE)</f>
        <v>6.8718033299999995E-2</v>
      </c>
      <c r="L14" s="31"/>
      <c r="M14" s="11"/>
    </row>
    <row r="15" spans="1:13" x14ac:dyDescent="0.3">
      <c r="A15" s="16" t="s">
        <v>114</v>
      </c>
      <c r="B15" s="16">
        <v>213000</v>
      </c>
      <c r="C15" s="16" t="s">
        <v>17</v>
      </c>
      <c r="D15" s="17">
        <f>VLOOKUP($B15,[1]Sheet2!$A$2:$L$130,4,FALSE)</f>
        <v>554</v>
      </c>
      <c r="E15" s="17">
        <f>VLOOKUP($B15,[1]Sheet2!$A$2:$L$130,5,FALSE)</f>
        <v>601</v>
      </c>
      <c r="F15" s="17">
        <f>VLOOKUP($B15,[1]Sheet2!$A$2:$L$130,10,FALSE)</f>
        <v>23.5</v>
      </c>
      <c r="G15" s="18">
        <f>VLOOKUP($B15,[1]Sheet2!$A$2:$L$130,12,FALSE)</f>
        <v>4.1555348999999998E-2</v>
      </c>
      <c r="H15" s="33">
        <f>VLOOKUP($B15,[1]Sheet2!$A$2:$L$130,9,FALSE)</f>
        <v>47</v>
      </c>
      <c r="I15" s="18">
        <f>VLOOKUP($B15,[1]Sheet2!$A$2:$L$130,11,FALSE)</f>
        <v>8.4837545099999995E-2</v>
      </c>
      <c r="L15" s="31"/>
      <c r="M15" s="11"/>
    </row>
    <row r="16" spans="1:13" x14ac:dyDescent="0.3">
      <c r="A16" s="16" t="s">
        <v>114</v>
      </c>
      <c r="B16" s="16">
        <v>220000</v>
      </c>
      <c r="C16" s="16" t="s">
        <v>18</v>
      </c>
      <c r="D16" s="17">
        <f>VLOOKUP($B16,[1]Sheet2!$A$2:$L$130,4,FALSE)</f>
        <v>22429</v>
      </c>
      <c r="E16" s="17">
        <f>VLOOKUP($B16,[1]Sheet2!$A$2:$L$130,5,FALSE)</f>
        <v>22054</v>
      </c>
      <c r="F16" s="17">
        <f>VLOOKUP($B16,[1]Sheet2!$A$2:$L$130,10,FALSE)</f>
        <v>-187.5</v>
      </c>
      <c r="G16" s="18">
        <f>VLOOKUP($B16,[1]Sheet2!$A$2:$L$130,12,FALSE)</f>
        <v>-8.39495E-3</v>
      </c>
      <c r="H16" s="33">
        <f>VLOOKUP($B16,[1]Sheet2!$A$2:$L$130,9,FALSE)</f>
        <v>-375</v>
      </c>
      <c r="I16" s="18">
        <f>VLOOKUP($B16,[1]Sheet2!$A$2:$L$130,11,FALSE)</f>
        <v>-1.6719425999999999E-2</v>
      </c>
      <c r="L16" s="31"/>
      <c r="M16" s="11"/>
    </row>
    <row r="17" spans="1:13" x14ac:dyDescent="0.3">
      <c r="A17" s="16" t="s">
        <v>114</v>
      </c>
      <c r="B17" s="16">
        <v>220023</v>
      </c>
      <c r="C17" s="16" t="s">
        <v>19</v>
      </c>
      <c r="D17" s="17">
        <f>VLOOKUP($B17,[1]Sheet2!$A$2:$L$130,4,FALSE)</f>
        <v>194733</v>
      </c>
      <c r="E17" s="17">
        <f>VLOOKUP($B17,[1]Sheet2!$A$2:$L$130,5,FALSE)</f>
        <v>197613</v>
      </c>
      <c r="F17" s="17">
        <f>VLOOKUP($B17,[1]Sheet2!$A$2:$L$130,10,FALSE)</f>
        <v>1440</v>
      </c>
      <c r="G17" s="18">
        <f>VLOOKUP($B17,[1]Sheet2!$A$2:$L$130,12,FALSE)</f>
        <v>7.3675996999999997E-3</v>
      </c>
      <c r="H17" s="33">
        <f>VLOOKUP($B17,[1]Sheet2!$A$2:$L$130,9,FALSE)</f>
        <v>2880</v>
      </c>
      <c r="I17" s="18">
        <f>VLOOKUP($B17,[1]Sheet2!$A$2:$L$130,11,FALSE)</f>
        <v>1.4789481E-2</v>
      </c>
      <c r="L17" s="31"/>
      <c r="M17" s="11"/>
    </row>
    <row r="18" spans="1:13" x14ac:dyDescent="0.3">
      <c r="A18" s="16" t="s">
        <v>114</v>
      </c>
      <c r="B18" s="16">
        <v>221000</v>
      </c>
      <c r="C18" s="16" t="s">
        <v>18</v>
      </c>
      <c r="D18" s="17">
        <f>VLOOKUP($B18,[1]Sheet2!$A$2:$L$130,4,FALSE)</f>
        <v>22429</v>
      </c>
      <c r="E18" s="17">
        <f>VLOOKUP($B18,[1]Sheet2!$A$2:$L$130,5,FALSE)</f>
        <v>22054</v>
      </c>
      <c r="F18" s="17">
        <f>VLOOKUP($B18,[1]Sheet2!$A$2:$L$130,10,FALSE)</f>
        <v>-187.5</v>
      </c>
      <c r="G18" s="18">
        <f>VLOOKUP($B18,[1]Sheet2!$A$2:$L$130,12,FALSE)</f>
        <v>-8.39495E-3</v>
      </c>
      <c r="H18" s="33">
        <f>VLOOKUP($B18,[1]Sheet2!$A$2:$L$130,9,FALSE)</f>
        <v>-375</v>
      </c>
      <c r="I18" s="18">
        <f>VLOOKUP($B18,[1]Sheet2!$A$2:$L$130,11,FALSE)</f>
        <v>-1.6719425999999999E-2</v>
      </c>
      <c r="L18" s="31"/>
      <c r="M18" s="11"/>
    </row>
    <row r="19" spans="1:13" x14ac:dyDescent="0.3">
      <c r="A19" s="16" t="s">
        <v>114</v>
      </c>
      <c r="B19" s="16">
        <v>230000</v>
      </c>
      <c r="C19" s="16" t="s">
        <v>19</v>
      </c>
      <c r="D19" s="17">
        <f>VLOOKUP($B19,[1]Sheet2!$A$2:$L$130,4,FALSE)</f>
        <v>194733</v>
      </c>
      <c r="E19" s="17">
        <f>VLOOKUP($B19,[1]Sheet2!$A$2:$L$130,5,FALSE)</f>
        <v>197613</v>
      </c>
      <c r="F19" s="17">
        <f>VLOOKUP($B19,[1]Sheet2!$A$2:$L$130,10,FALSE)</f>
        <v>1440</v>
      </c>
      <c r="G19" s="18">
        <f>VLOOKUP($B19,[1]Sheet2!$A$2:$L$130,12,FALSE)</f>
        <v>7.3675996999999997E-3</v>
      </c>
      <c r="H19" s="33">
        <f>VLOOKUP($B19,[1]Sheet2!$A$2:$L$130,9,FALSE)</f>
        <v>2880</v>
      </c>
      <c r="I19" s="18">
        <f>VLOOKUP($B19,[1]Sheet2!$A$2:$L$130,11,FALSE)</f>
        <v>1.4789481E-2</v>
      </c>
      <c r="L19" s="31"/>
      <c r="M19" s="11"/>
    </row>
    <row r="20" spans="1:13" x14ac:dyDescent="0.3">
      <c r="A20" s="16" t="s">
        <v>114</v>
      </c>
      <c r="B20" s="16">
        <v>236000</v>
      </c>
      <c r="C20" s="16" t="s">
        <v>20</v>
      </c>
      <c r="D20" s="17">
        <f>VLOOKUP($B20,[1]Sheet2!$A$2:$L$130,4,FALSE)</f>
        <v>40749</v>
      </c>
      <c r="E20" s="17">
        <f>VLOOKUP($B20,[1]Sheet2!$A$2:$L$130,5,FALSE)</f>
        <v>41874</v>
      </c>
      <c r="F20" s="17">
        <f>VLOOKUP($B20,[1]Sheet2!$A$2:$L$130,10,FALSE)</f>
        <v>562.5</v>
      </c>
      <c r="G20" s="18">
        <f>VLOOKUP($B20,[1]Sheet2!$A$2:$L$130,12,FALSE)</f>
        <v>1.3710037200000001E-2</v>
      </c>
      <c r="H20" s="33">
        <f>VLOOKUP($B20,[1]Sheet2!$A$2:$L$130,9,FALSE)</f>
        <v>1125</v>
      </c>
      <c r="I20" s="18">
        <f>VLOOKUP($B20,[1]Sheet2!$A$2:$L$130,11,FALSE)</f>
        <v>2.7608039500000001E-2</v>
      </c>
      <c r="L20" s="31"/>
      <c r="M20" s="11"/>
    </row>
    <row r="21" spans="1:13" x14ac:dyDescent="0.3">
      <c r="A21" s="16" t="s">
        <v>114</v>
      </c>
      <c r="B21" s="16">
        <v>237000</v>
      </c>
      <c r="C21" s="16" t="s">
        <v>21</v>
      </c>
      <c r="D21" s="17">
        <f>VLOOKUP($B21,[1]Sheet2!$A$2:$L$130,4,FALSE)</f>
        <v>24101</v>
      </c>
      <c r="E21" s="17">
        <f>VLOOKUP($B21,[1]Sheet2!$A$2:$L$130,5,FALSE)</f>
        <v>24554</v>
      </c>
      <c r="F21" s="17">
        <f>VLOOKUP($B21,[1]Sheet2!$A$2:$L$130,10,FALSE)</f>
        <v>226.5</v>
      </c>
      <c r="G21" s="18">
        <f>VLOOKUP($B21,[1]Sheet2!$A$2:$L$130,12,FALSE)</f>
        <v>9.3541998000000008E-3</v>
      </c>
      <c r="H21" s="33">
        <f>VLOOKUP($B21,[1]Sheet2!$A$2:$L$130,9,FALSE)</f>
        <v>453</v>
      </c>
      <c r="I21" s="18">
        <f>VLOOKUP($B21,[1]Sheet2!$A$2:$L$130,11,FALSE)</f>
        <v>1.8795900599999998E-2</v>
      </c>
      <c r="L21" s="31"/>
      <c r="M21" s="11"/>
    </row>
    <row r="22" spans="1:13" x14ac:dyDescent="0.3">
      <c r="A22" s="16" t="s">
        <v>114</v>
      </c>
      <c r="B22" s="16">
        <v>238000</v>
      </c>
      <c r="C22" s="16" t="s">
        <v>22</v>
      </c>
      <c r="D22" s="17">
        <f>VLOOKUP($B22,[1]Sheet2!$A$2:$L$130,4,FALSE)</f>
        <v>129883</v>
      </c>
      <c r="E22" s="17">
        <f>VLOOKUP($B22,[1]Sheet2!$A$2:$L$130,5,FALSE)</f>
        <v>131185</v>
      </c>
      <c r="F22" s="17">
        <f>VLOOKUP($B22,[1]Sheet2!$A$2:$L$130,10,FALSE)</f>
        <v>651</v>
      </c>
      <c r="G22" s="18">
        <f>VLOOKUP($B22,[1]Sheet2!$A$2:$L$130,12,FALSE)</f>
        <v>4.9997048000000001E-3</v>
      </c>
      <c r="H22" s="33">
        <f>VLOOKUP($B22,[1]Sheet2!$A$2:$L$130,9,FALSE)</f>
        <v>1302</v>
      </c>
      <c r="I22" s="18">
        <f>VLOOKUP($B22,[1]Sheet2!$A$2:$L$130,11,FALSE)</f>
        <v>1.0024406600000001E-2</v>
      </c>
      <c r="L22" s="31"/>
      <c r="M22" s="11"/>
    </row>
    <row r="23" spans="1:13" x14ac:dyDescent="0.3">
      <c r="A23" s="16" t="s">
        <v>114</v>
      </c>
      <c r="B23" s="16">
        <v>300000</v>
      </c>
      <c r="C23" s="16" t="s">
        <v>23</v>
      </c>
      <c r="D23" s="17">
        <f>VLOOKUP($B23,[1]Sheet2!$A$2:$L$130,4,FALSE)</f>
        <v>190244</v>
      </c>
      <c r="E23" s="17">
        <f>VLOOKUP($B23,[1]Sheet2!$A$2:$L$130,5,FALSE)</f>
        <v>203544</v>
      </c>
      <c r="F23" s="17">
        <f>VLOOKUP($B23,[1]Sheet2!$A$2:$L$130,10,FALSE)</f>
        <v>6650</v>
      </c>
      <c r="G23" s="18">
        <f>VLOOKUP($B23,[1]Sheet2!$A$2:$L$130,12,FALSE)</f>
        <v>3.4364645800000003E-2</v>
      </c>
      <c r="H23" s="33">
        <f>VLOOKUP($B23,[1]Sheet2!$A$2:$L$130,9,FALSE)</f>
        <v>13300</v>
      </c>
      <c r="I23" s="18">
        <f>VLOOKUP($B23,[1]Sheet2!$A$2:$L$130,11,FALSE)</f>
        <v>6.9910220600000003E-2</v>
      </c>
      <c r="L23" s="31"/>
      <c r="M23" s="11"/>
    </row>
    <row r="24" spans="1:13" x14ac:dyDescent="0.3">
      <c r="A24" s="16" t="s">
        <v>114</v>
      </c>
      <c r="B24" s="16">
        <v>310000</v>
      </c>
      <c r="C24" s="16" t="s">
        <v>23</v>
      </c>
      <c r="D24" s="17">
        <f>VLOOKUP($B24,[1]Sheet2!$A$2:$L$130,4,FALSE)</f>
        <v>190244</v>
      </c>
      <c r="E24" s="17">
        <f>VLOOKUP($B24,[1]Sheet2!$A$2:$L$130,5,FALSE)</f>
        <v>203544</v>
      </c>
      <c r="F24" s="17">
        <f>VLOOKUP($B24,[1]Sheet2!$A$2:$L$130,10,FALSE)</f>
        <v>6650</v>
      </c>
      <c r="G24" s="18">
        <f>VLOOKUP($B24,[1]Sheet2!$A$2:$L$130,12,FALSE)</f>
        <v>3.4364645800000003E-2</v>
      </c>
      <c r="H24" s="33">
        <f>VLOOKUP($B24,[1]Sheet2!$A$2:$L$130,9,FALSE)</f>
        <v>13300</v>
      </c>
      <c r="I24" s="18">
        <f>VLOOKUP($B24,[1]Sheet2!$A$2:$L$130,11,FALSE)</f>
        <v>6.9910220600000003E-2</v>
      </c>
      <c r="L24" s="31"/>
      <c r="M24" s="11"/>
    </row>
    <row r="25" spans="1:13" x14ac:dyDescent="0.3">
      <c r="A25" s="16" t="s">
        <v>114</v>
      </c>
      <c r="B25" s="16">
        <v>311000</v>
      </c>
      <c r="C25" s="16" t="s">
        <v>24</v>
      </c>
      <c r="D25" s="17">
        <f>VLOOKUP($B25,[1]Sheet2!$A$2:$L$130,4,FALSE)</f>
        <v>15928</v>
      </c>
      <c r="E25" s="17">
        <f>VLOOKUP($B25,[1]Sheet2!$A$2:$L$130,5,FALSE)</f>
        <v>16988</v>
      </c>
      <c r="F25" s="17">
        <f>VLOOKUP($B25,[1]Sheet2!$A$2:$L$130,10,FALSE)</f>
        <v>530</v>
      </c>
      <c r="G25" s="18">
        <f>VLOOKUP($B25,[1]Sheet2!$A$2:$L$130,12,FALSE)</f>
        <v>3.2738821100000003E-2</v>
      </c>
      <c r="H25" s="33">
        <f>VLOOKUP($B25,[1]Sheet2!$A$2:$L$130,9,FALSE)</f>
        <v>1060</v>
      </c>
      <c r="I25" s="18">
        <f>VLOOKUP($B25,[1]Sheet2!$A$2:$L$130,11,FALSE)</f>
        <v>6.6549472600000006E-2</v>
      </c>
      <c r="L25" s="31"/>
      <c r="M25" s="11"/>
    </row>
    <row r="26" spans="1:13" x14ac:dyDescent="0.3">
      <c r="A26" s="16" t="s">
        <v>114</v>
      </c>
      <c r="B26" s="16">
        <v>312000</v>
      </c>
      <c r="C26" s="16" t="s">
        <v>25</v>
      </c>
      <c r="D26" s="17">
        <f>VLOOKUP($B26,[1]Sheet2!$A$2:$L$130,4,FALSE)</f>
        <v>5884</v>
      </c>
      <c r="E26" s="17">
        <f>VLOOKUP($B26,[1]Sheet2!$A$2:$L$130,5,FALSE)</f>
        <v>6359</v>
      </c>
      <c r="F26" s="17">
        <f>VLOOKUP($B26,[1]Sheet2!$A$2:$L$130,10,FALSE)</f>
        <v>237.5</v>
      </c>
      <c r="G26" s="18">
        <f>VLOOKUP($B26,[1]Sheet2!$A$2:$L$130,12,FALSE)</f>
        <v>3.9580394400000003E-2</v>
      </c>
      <c r="H26" s="33">
        <f>VLOOKUP($B26,[1]Sheet2!$A$2:$L$130,9,FALSE)</f>
        <v>475</v>
      </c>
      <c r="I26" s="18">
        <f>VLOOKUP($B26,[1]Sheet2!$A$2:$L$130,11,FALSE)</f>
        <v>8.0727396300000004E-2</v>
      </c>
      <c r="L26" s="31"/>
      <c r="M26" s="11"/>
    </row>
    <row r="27" spans="1:13" x14ac:dyDescent="0.3">
      <c r="A27" s="16" t="s">
        <v>114</v>
      </c>
      <c r="B27" s="16">
        <v>313000</v>
      </c>
      <c r="C27" s="16" t="s">
        <v>26</v>
      </c>
      <c r="D27" s="17">
        <f>VLOOKUP($B27,[1]Sheet2!$A$2:$L$130,4,FALSE)</f>
        <v>175</v>
      </c>
      <c r="E27" s="17">
        <f>VLOOKUP($B27,[1]Sheet2!$A$2:$L$130,5,FALSE)</f>
        <v>201</v>
      </c>
      <c r="F27" s="17">
        <f>VLOOKUP($B27,[1]Sheet2!$A$2:$L$130,10,FALSE)</f>
        <v>13</v>
      </c>
      <c r="G27" s="18">
        <f>VLOOKUP($B27,[1]Sheet2!$A$2:$L$130,12,FALSE)</f>
        <v>7.1714247600000003E-2</v>
      </c>
      <c r="H27" s="33">
        <f>VLOOKUP($B27,[1]Sheet2!$A$2:$L$130,9,FALSE)</f>
        <v>26</v>
      </c>
      <c r="I27" s="18">
        <f>VLOOKUP($B27,[1]Sheet2!$A$2:$L$130,11,FALSE)</f>
        <v>0.1485714286</v>
      </c>
      <c r="L27" s="31"/>
      <c r="M27" s="11"/>
    </row>
    <row r="28" spans="1:13" x14ac:dyDescent="0.3">
      <c r="A28" s="16" t="s">
        <v>114</v>
      </c>
      <c r="B28" s="16">
        <v>314000</v>
      </c>
      <c r="C28" s="16" t="s">
        <v>27</v>
      </c>
      <c r="D28" s="17">
        <f>VLOOKUP($B28,[1]Sheet2!$A$2:$L$130,4,FALSE)</f>
        <v>850</v>
      </c>
      <c r="E28" s="17">
        <f>VLOOKUP($B28,[1]Sheet2!$A$2:$L$130,5,FALSE)</f>
        <v>829</v>
      </c>
      <c r="F28" s="17">
        <f>VLOOKUP($B28,[1]Sheet2!$A$2:$L$130,10,FALSE)</f>
        <v>-10.5</v>
      </c>
      <c r="G28" s="18">
        <f>VLOOKUP($B28,[1]Sheet2!$A$2:$L$130,12,FALSE)</f>
        <v>-1.2430195999999999E-2</v>
      </c>
      <c r="H28" s="33">
        <f>VLOOKUP($B28,[1]Sheet2!$A$2:$L$130,9,FALSE)</f>
        <v>-21</v>
      </c>
      <c r="I28" s="18">
        <f>VLOOKUP($B28,[1]Sheet2!$A$2:$L$130,11,FALSE)</f>
        <v>-2.4705881999999998E-2</v>
      </c>
      <c r="L28" s="31"/>
      <c r="M28" s="11"/>
    </row>
    <row r="29" spans="1:13" x14ac:dyDescent="0.3">
      <c r="A29" s="16" t="s">
        <v>114</v>
      </c>
      <c r="B29" s="16">
        <v>315000</v>
      </c>
      <c r="C29" s="16" t="s">
        <v>28</v>
      </c>
      <c r="D29" s="17">
        <f>VLOOKUP($B29,[1]Sheet2!$A$2:$L$130,4,FALSE)</f>
        <v>493</v>
      </c>
      <c r="E29" s="17">
        <f>VLOOKUP($B29,[1]Sheet2!$A$2:$L$130,5,FALSE)</f>
        <v>535</v>
      </c>
      <c r="F29" s="17">
        <f>VLOOKUP($B29,[1]Sheet2!$A$2:$L$130,10,FALSE)</f>
        <v>21</v>
      </c>
      <c r="G29" s="18">
        <f>VLOOKUP($B29,[1]Sheet2!$A$2:$L$130,12,FALSE)</f>
        <v>4.1725826600000002E-2</v>
      </c>
      <c r="H29" s="33">
        <f>VLOOKUP($B29,[1]Sheet2!$A$2:$L$130,9,FALSE)</f>
        <v>42</v>
      </c>
      <c r="I29" s="18">
        <f>VLOOKUP($B29,[1]Sheet2!$A$2:$L$130,11,FALSE)</f>
        <v>8.5192697799999995E-2</v>
      </c>
      <c r="L29" s="31"/>
      <c r="M29" s="11"/>
    </row>
    <row r="30" spans="1:13" x14ac:dyDescent="0.3">
      <c r="A30" s="16" t="s">
        <v>114</v>
      </c>
      <c r="B30" s="16">
        <v>316000</v>
      </c>
      <c r="C30" s="16" t="s">
        <v>29</v>
      </c>
      <c r="D30" s="17">
        <f>VLOOKUP($B30,[1]Sheet2!$A$2:$L$130,4,FALSE)</f>
        <v>138</v>
      </c>
      <c r="E30" s="17">
        <f>VLOOKUP($B30,[1]Sheet2!$A$2:$L$130,5,FALSE)</f>
        <v>125</v>
      </c>
      <c r="F30" s="17">
        <f>VLOOKUP($B30,[1]Sheet2!$A$2:$L$130,10,FALSE)</f>
        <v>-6.5</v>
      </c>
      <c r="G30" s="18">
        <f>VLOOKUP($B30,[1]Sheet2!$A$2:$L$130,12,FALSE)</f>
        <v>-4.8266265000000003E-2</v>
      </c>
      <c r="H30" s="33">
        <f>VLOOKUP($B30,[1]Sheet2!$A$2:$L$130,9,FALSE)</f>
        <v>-13</v>
      </c>
      <c r="I30" s="18">
        <f>VLOOKUP($B30,[1]Sheet2!$A$2:$L$130,11,FALSE)</f>
        <v>-9.4202899000000007E-2</v>
      </c>
      <c r="L30" s="31"/>
      <c r="M30" s="11"/>
    </row>
    <row r="31" spans="1:13" x14ac:dyDescent="0.3">
      <c r="A31" s="16" t="s">
        <v>114</v>
      </c>
      <c r="B31" s="16">
        <v>321000</v>
      </c>
      <c r="C31" s="16" t="s">
        <v>30</v>
      </c>
      <c r="D31" s="17">
        <f>VLOOKUP($B31,[1]Sheet2!$A$2:$L$130,4,FALSE)</f>
        <v>4913</v>
      </c>
      <c r="E31" s="17">
        <f>VLOOKUP($B31,[1]Sheet2!$A$2:$L$130,5,FALSE)</f>
        <v>5081</v>
      </c>
      <c r="F31" s="17">
        <f>VLOOKUP($B31,[1]Sheet2!$A$2:$L$130,10,FALSE)</f>
        <v>84</v>
      </c>
      <c r="G31" s="18">
        <f>VLOOKUP($B31,[1]Sheet2!$A$2:$L$130,12,FALSE)</f>
        <v>1.6953781099999999E-2</v>
      </c>
      <c r="H31" s="33">
        <f>VLOOKUP($B31,[1]Sheet2!$A$2:$L$130,9,FALSE)</f>
        <v>168</v>
      </c>
      <c r="I31" s="18">
        <f>VLOOKUP($B31,[1]Sheet2!$A$2:$L$130,11,FALSE)</f>
        <v>3.4194992899999999E-2</v>
      </c>
      <c r="L31" s="31"/>
      <c r="M31" s="11"/>
    </row>
    <row r="32" spans="1:13" x14ac:dyDescent="0.3">
      <c r="A32" s="16" t="s">
        <v>114</v>
      </c>
      <c r="B32" s="16">
        <v>322000</v>
      </c>
      <c r="C32" s="16" t="s">
        <v>31</v>
      </c>
      <c r="D32" s="17">
        <f>VLOOKUP($B32,[1]Sheet2!$A$2:$L$130,4,FALSE)</f>
        <v>2794</v>
      </c>
      <c r="E32" s="17">
        <f>VLOOKUP($B32,[1]Sheet2!$A$2:$L$130,5,FALSE)</f>
        <v>3134</v>
      </c>
      <c r="F32" s="17">
        <f>VLOOKUP($B32,[1]Sheet2!$A$2:$L$130,10,FALSE)</f>
        <v>170</v>
      </c>
      <c r="G32" s="18">
        <f>VLOOKUP($B32,[1]Sheet2!$A$2:$L$130,12,FALSE)</f>
        <v>5.9098359099999997E-2</v>
      </c>
      <c r="H32" s="33">
        <f>VLOOKUP($B32,[1]Sheet2!$A$2:$L$130,9,FALSE)</f>
        <v>340</v>
      </c>
      <c r="I32" s="18">
        <f>VLOOKUP($B32,[1]Sheet2!$A$2:$L$130,11,FALSE)</f>
        <v>0.12168933429999999</v>
      </c>
      <c r="L32" s="31"/>
      <c r="M32" s="11"/>
    </row>
    <row r="33" spans="1:13" x14ac:dyDescent="0.3">
      <c r="A33" s="16" t="s">
        <v>114</v>
      </c>
      <c r="B33" s="16">
        <v>323000</v>
      </c>
      <c r="C33" s="16" t="s">
        <v>32</v>
      </c>
      <c r="D33" s="17">
        <f>VLOOKUP($B33,[1]Sheet2!$A$2:$L$130,4,FALSE)</f>
        <v>5595</v>
      </c>
      <c r="E33" s="17">
        <f>VLOOKUP($B33,[1]Sheet2!$A$2:$L$130,5,FALSE)</f>
        <v>5821</v>
      </c>
      <c r="F33" s="17">
        <f>VLOOKUP($B33,[1]Sheet2!$A$2:$L$130,10,FALSE)</f>
        <v>113</v>
      </c>
      <c r="G33" s="18">
        <f>VLOOKUP($B33,[1]Sheet2!$A$2:$L$130,12,FALSE)</f>
        <v>1.99966707E-2</v>
      </c>
      <c r="H33" s="33">
        <f>VLOOKUP($B33,[1]Sheet2!$A$2:$L$130,9,FALSE)</f>
        <v>226</v>
      </c>
      <c r="I33" s="18">
        <f>VLOOKUP($B33,[1]Sheet2!$A$2:$L$130,11,FALSE)</f>
        <v>4.0393208200000003E-2</v>
      </c>
      <c r="L33" s="31"/>
      <c r="M33" s="11"/>
    </row>
    <row r="34" spans="1:13" x14ac:dyDescent="0.3">
      <c r="A34" s="16" t="s">
        <v>114</v>
      </c>
      <c r="B34" s="16">
        <v>324000</v>
      </c>
      <c r="C34" s="16" t="s">
        <v>33</v>
      </c>
      <c r="D34" s="17">
        <f>VLOOKUP($B34,[1]Sheet2!$A$2:$L$130,4,FALSE)</f>
        <v>257</v>
      </c>
      <c r="E34" s="17">
        <f>VLOOKUP($B34,[1]Sheet2!$A$2:$L$130,5,FALSE)</f>
        <v>269</v>
      </c>
      <c r="F34" s="17">
        <f>VLOOKUP($B34,[1]Sheet2!$A$2:$L$130,10,FALSE)</f>
        <v>6</v>
      </c>
      <c r="G34" s="18">
        <f>VLOOKUP($B34,[1]Sheet2!$A$2:$L$130,12,FALSE)</f>
        <v>2.3079961199999999E-2</v>
      </c>
      <c r="H34" s="33">
        <f>VLOOKUP($B34,[1]Sheet2!$A$2:$L$130,9,FALSE)</f>
        <v>12</v>
      </c>
      <c r="I34" s="18">
        <f>VLOOKUP($B34,[1]Sheet2!$A$2:$L$130,11,FALSE)</f>
        <v>4.6692606999999997E-2</v>
      </c>
      <c r="L34" s="31"/>
      <c r="M34" s="11"/>
    </row>
    <row r="35" spans="1:13" x14ac:dyDescent="0.3">
      <c r="A35" s="16" t="s">
        <v>114</v>
      </c>
      <c r="B35" s="16">
        <v>325000</v>
      </c>
      <c r="C35" s="16" t="s">
        <v>34</v>
      </c>
      <c r="D35" s="17">
        <f>VLOOKUP($B35,[1]Sheet2!$A$2:$L$130,4,FALSE)</f>
        <v>9527</v>
      </c>
      <c r="E35" s="17">
        <f>VLOOKUP($B35,[1]Sheet2!$A$2:$L$130,5,FALSE)</f>
        <v>11012</v>
      </c>
      <c r="F35" s="17">
        <f>VLOOKUP($B35,[1]Sheet2!$A$2:$L$130,10,FALSE)</f>
        <v>742.5</v>
      </c>
      <c r="G35" s="18">
        <f>VLOOKUP($B35,[1]Sheet2!$A$2:$L$130,12,FALSE)</f>
        <v>7.5115241599999993E-2</v>
      </c>
      <c r="H35" s="33">
        <f>VLOOKUP($B35,[1]Sheet2!$A$2:$L$130,9,FALSE)</f>
        <v>1485</v>
      </c>
      <c r="I35" s="18">
        <f>VLOOKUP($B35,[1]Sheet2!$A$2:$L$130,11,FALSE)</f>
        <v>0.15587278260000001</v>
      </c>
      <c r="L35" s="31"/>
      <c r="M35" s="11"/>
    </row>
    <row r="36" spans="1:13" x14ac:dyDescent="0.3">
      <c r="A36" s="16" t="s">
        <v>114</v>
      </c>
      <c r="B36" s="16">
        <v>326000</v>
      </c>
      <c r="C36" s="16" t="s">
        <v>35</v>
      </c>
      <c r="D36" s="17">
        <f>VLOOKUP($B36,[1]Sheet2!$A$2:$L$130,4,FALSE)</f>
        <v>6353</v>
      </c>
      <c r="E36" s="17">
        <f>VLOOKUP($B36,[1]Sheet2!$A$2:$L$130,5,FALSE)</f>
        <v>6855</v>
      </c>
      <c r="F36" s="17">
        <f>VLOOKUP($B36,[1]Sheet2!$A$2:$L$130,10,FALSE)</f>
        <v>251</v>
      </c>
      <c r="G36" s="18">
        <f>VLOOKUP($B36,[1]Sheet2!$A$2:$L$130,12,FALSE)</f>
        <v>3.8757809499999997E-2</v>
      </c>
      <c r="H36" s="33">
        <f>VLOOKUP($B36,[1]Sheet2!$A$2:$L$130,9,FALSE)</f>
        <v>502</v>
      </c>
      <c r="I36" s="18">
        <f>VLOOKUP($B36,[1]Sheet2!$A$2:$L$130,11,FALSE)</f>
        <v>7.9017786899999998E-2</v>
      </c>
      <c r="L36" s="31"/>
      <c r="M36" s="11"/>
    </row>
    <row r="37" spans="1:13" x14ac:dyDescent="0.3">
      <c r="A37" s="16" t="s">
        <v>114</v>
      </c>
      <c r="B37" s="16">
        <v>327000</v>
      </c>
      <c r="C37" s="16" t="s">
        <v>36</v>
      </c>
      <c r="D37" s="17">
        <f>VLOOKUP($B37,[1]Sheet2!$A$2:$L$130,4,FALSE)</f>
        <v>8468</v>
      </c>
      <c r="E37" s="17">
        <f>VLOOKUP($B37,[1]Sheet2!$A$2:$L$130,5,FALSE)</f>
        <v>9017</v>
      </c>
      <c r="F37" s="17">
        <f>VLOOKUP($B37,[1]Sheet2!$A$2:$L$130,10,FALSE)</f>
        <v>274.5</v>
      </c>
      <c r="G37" s="18">
        <f>VLOOKUP($B37,[1]Sheet2!$A$2:$L$130,12,FALSE)</f>
        <v>3.1907122699999999E-2</v>
      </c>
      <c r="H37" s="33">
        <f>VLOOKUP($B37,[1]Sheet2!$A$2:$L$130,9,FALSE)</f>
        <v>549</v>
      </c>
      <c r="I37" s="18">
        <f>VLOOKUP($B37,[1]Sheet2!$A$2:$L$130,11,FALSE)</f>
        <v>6.4832309899999996E-2</v>
      </c>
    </row>
    <row r="38" spans="1:13" x14ac:dyDescent="0.3">
      <c r="A38" s="16" t="s">
        <v>114</v>
      </c>
      <c r="B38" s="16">
        <v>331000</v>
      </c>
      <c r="C38" s="16" t="s">
        <v>37</v>
      </c>
      <c r="D38" s="17">
        <f>VLOOKUP($B38,[1]Sheet2!$A$2:$L$130,4,FALSE)</f>
        <v>3836</v>
      </c>
      <c r="E38" s="17">
        <f>VLOOKUP($B38,[1]Sheet2!$A$2:$L$130,5,FALSE)</f>
        <v>3898</v>
      </c>
      <c r="F38" s="17">
        <f>VLOOKUP($B38,[1]Sheet2!$A$2:$L$130,10,FALSE)</f>
        <v>31</v>
      </c>
      <c r="G38" s="18">
        <f>VLOOKUP($B38,[1]Sheet2!$A$2:$L$130,12,FALSE)</f>
        <v>8.0489419999999999E-3</v>
      </c>
      <c r="H38" s="33">
        <f>VLOOKUP($B38,[1]Sheet2!$A$2:$L$130,9,FALSE)</f>
        <v>62</v>
      </c>
      <c r="I38" s="18">
        <f>VLOOKUP($B38,[1]Sheet2!$A$2:$L$130,11,FALSE)</f>
        <v>1.6162669399999999E-2</v>
      </c>
    </row>
    <row r="39" spans="1:13" x14ac:dyDescent="0.3">
      <c r="A39" s="16" t="s">
        <v>114</v>
      </c>
      <c r="B39" s="16">
        <v>332000</v>
      </c>
      <c r="C39" s="16" t="s">
        <v>38</v>
      </c>
      <c r="D39" s="17">
        <f>VLOOKUP($B39,[1]Sheet2!$A$2:$L$130,4,FALSE)</f>
        <v>22938</v>
      </c>
      <c r="E39" s="17">
        <f>VLOOKUP($B39,[1]Sheet2!$A$2:$L$130,5,FALSE)</f>
        <v>23855</v>
      </c>
      <c r="F39" s="17">
        <f>VLOOKUP($B39,[1]Sheet2!$A$2:$L$130,10,FALSE)</f>
        <v>458.5</v>
      </c>
      <c r="G39" s="18">
        <f>VLOOKUP($B39,[1]Sheet2!$A$2:$L$130,12,FALSE)</f>
        <v>1.9792787900000001E-2</v>
      </c>
      <c r="H39" s="33">
        <f>VLOOKUP($B39,[1]Sheet2!$A$2:$L$130,9,FALSE)</f>
        <v>917</v>
      </c>
      <c r="I39" s="18">
        <f>VLOOKUP($B39,[1]Sheet2!$A$2:$L$130,11,FALSE)</f>
        <v>3.9977330200000001E-2</v>
      </c>
    </row>
    <row r="40" spans="1:13" x14ac:dyDescent="0.3">
      <c r="A40" s="16" t="s">
        <v>114</v>
      </c>
      <c r="B40" s="16">
        <v>333000</v>
      </c>
      <c r="C40" s="16" t="s">
        <v>39</v>
      </c>
      <c r="D40" s="17">
        <f>VLOOKUP($B40,[1]Sheet2!$A$2:$L$130,4,FALSE)</f>
        <v>7340</v>
      </c>
      <c r="E40" s="17">
        <f>VLOOKUP($B40,[1]Sheet2!$A$2:$L$130,5,FALSE)</f>
        <v>7578</v>
      </c>
      <c r="F40" s="17">
        <f>VLOOKUP($B40,[1]Sheet2!$A$2:$L$130,10,FALSE)</f>
        <v>119</v>
      </c>
      <c r="G40" s="18">
        <f>VLOOKUP($B40,[1]Sheet2!$A$2:$L$130,12,FALSE)</f>
        <v>1.6083199400000001E-2</v>
      </c>
      <c r="H40" s="33">
        <f>VLOOKUP($B40,[1]Sheet2!$A$2:$L$130,9,FALSE)</f>
        <v>238</v>
      </c>
      <c r="I40" s="18">
        <f>VLOOKUP($B40,[1]Sheet2!$A$2:$L$130,11,FALSE)</f>
        <v>3.2425068100000003E-2</v>
      </c>
    </row>
    <row r="41" spans="1:13" x14ac:dyDescent="0.3">
      <c r="A41" s="16" t="s">
        <v>114</v>
      </c>
      <c r="B41" s="16">
        <v>334000</v>
      </c>
      <c r="C41" s="16" t="s">
        <v>40</v>
      </c>
      <c r="D41" s="17">
        <f>VLOOKUP($B41,[1]Sheet2!$A$2:$L$130,4,FALSE)</f>
        <v>33424</v>
      </c>
      <c r="E41" s="17">
        <f>VLOOKUP($B41,[1]Sheet2!$A$2:$L$130,5,FALSE)</f>
        <v>36991</v>
      </c>
      <c r="F41" s="17">
        <f>VLOOKUP($B41,[1]Sheet2!$A$2:$L$130,10,FALSE)</f>
        <v>1783.5</v>
      </c>
      <c r="G41" s="18">
        <f>VLOOKUP($B41,[1]Sheet2!$A$2:$L$130,12,FALSE)</f>
        <v>5.20074726E-2</v>
      </c>
      <c r="H41" s="33">
        <f>VLOOKUP($B41,[1]Sheet2!$A$2:$L$130,9,FALSE)</f>
        <v>3567</v>
      </c>
      <c r="I41" s="18">
        <f>VLOOKUP($B41,[1]Sheet2!$A$2:$L$130,11,FALSE)</f>
        <v>0.10671972239999999</v>
      </c>
    </row>
    <row r="42" spans="1:13" x14ac:dyDescent="0.3">
      <c r="A42" s="16" t="s">
        <v>114</v>
      </c>
      <c r="B42" s="16">
        <v>335000</v>
      </c>
      <c r="C42" s="16" t="s">
        <v>41</v>
      </c>
      <c r="D42" s="17">
        <f>VLOOKUP($B42,[1]Sheet2!$A$2:$L$130,4,FALSE)</f>
        <v>3547</v>
      </c>
      <c r="E42" s="17">
        <f>VLOOKUP($B42,[1]Sheet2!$A$2:$L$130,5,FALSE)</f>
        <v>4055</v>
      </c>
      <c r="F42" s="17">
        <f>VLOOKUP($B42,[1]Sheet2!$A$2:$L$130,10,FALSE)</f>
        <v>254</v>
      </c>
      <c r="G42" s="18">
        <f>VLOOKUP($B42,[1]Sheet2!$A$2:$L$130,12,FALSE)</f>
        <v>6.9214488399999996E-2</v>
      </c>
      <c r="H42" s="33">
        <f>VLOOKUP($B42,[1]Sheet2!$A$2:$L$130,9,FALSE)</f>
        <v>508</v>
      </c>
      <c r="I42" s="18">
        <f>VLOOKUP($B42,[1]Sheet2!$A$2:$L$130,11,FALSE)</f>
        <v>0.14321962220000001</v>
      </c>
    </row>
    <row r="43" spans="1:13" x14ac:dyDescent="0.3">
      <c r="A43" s="16" t="s">
        <v>114</v>
      </c>
      <c r="B43" s="16">
        <v>336000</v>
      </c>
      <c r="C43" s="16" t="s">
        <v>42</v>
      </c>
      <c r="D43" s="17">
        <f>VLOOKUP($B43,[1]Sheet2!$A$2:$L$130,4,FALSE)</f>
        <v>38149</v>
      </c>
      <c r="E43" s="17">
        <f>VLOOKUP($B43,[1]Sheet2!$A$2:$L$130,5,FALSE)</f>
        <v>40658</v>
      </c>
      <c r="F43" s="17">
        <f>VLOOKUP($B43,[1]Sheet2!$A$2:$L$130,10,FALSE)</f>
        <v>1254.5</v>
      </c>
      <c r="G43" s="18">
        <f>VLOOKUP($B43,[1]Sheet2!$A$2:$L$130,12,FALSE)</f>
        <v>3.2360612499999997E-2</v>
      </c>
      <c r="H43" s="33">
        <f>VLOOKUP($B43,[1]Sheet2!$A$2:$L$130,9,FALSE)</f>
        <v>2509</v>
      </c>
      <c r="I43" s="18">
        <f>VLOOKUP($B43,[1]Sheet2!$A$2:$L$130,11,FALSE)</f>
        <v>6.5768434299999998E-2</v>
      </c>
    </row>
    <row r="44" spans="1:13" x14ac:dyDescent="0.3">
      <c r="A44" s="16" t="s">
        <v>114</v>
      </c>
      <c r="B44" s="16">
        <v>337000</v>
      </c>
      <c r="C44" s="16" t="s">
        <v>43</v>
      </c>
      <c r="D44" s="17">
        <f>VLOOKUP($B44,[1]Sheet2!$A$2:$L$130,4,FALSE)</f>
        <v>6316</v>
      </c>
      <c r="E44" s="17">
        <f>VLOOKUP($B44,[1]Sheet2!$A$2:$L$130,5,FALSE)</f>
        <v>6425</v>
      </c>
      <c r="F44" s="17">
        <f>VLOOKUP($B44,[1]Sheet2!$A$2:$L$130,10,FALSE)</f>
        <v>54.5</v>
      </c>
      <c r="G44" s="18">
        <f>VLOOKUP($B44,[1]Sheet2!$A$2:$L$130,12,FALSE)</f>
        <v>8.5919680999999998E-3</v>
      </c>
      <c r="H44" s="33">
        <f>VLOOKUP($B44,[1]Sheet2!$A$2:$L$130,9,FALSE)</f>
        <v>109</v>
      </c>
      <c r="I44" s="18">
        <f>VLOOKUP($B44,[1]Sheet2!$A$2:$L$130,11,FALSE)</f>
        <v>1.7257758099999999E-2</v>
      </c>
    </row>
    <row r="45" spans="1:13" x14ac:dyDescent="0.3">
      <c r="A45" s="16" t="s">
        <v>114</v>
      </c>
      <c r="B45" s="16">
        <v>339000</v>
      </c>
      <c r="C45" s="16" t="s">
        <v>44</v>
      </c>
      <c r="D45" s="17">
        <f>VLOOKUP($B45,[1]Sheet2!$A$2:$L$130,4,FALSE)</f>
        <v>13319</v>
      </c>
      <c r="E45" s="17">
        <f>VLOOKUP($B45,[1]Sheet2!$A$2:$L$130,5,FALSE)</f>
        <v>13858</v>
      </c>
      <c r="F45" s="17">
        <f>VLOOKUP($B45,[1]Sheet2!$A$2:$L$130,10,FALSE)</f>
        <v>269.5</v>
      </c>
      <c r="G45" s="18">
        <f>VLOOKUP($B45,[1]Sheet2!$A$2:$L$130,12,FALSE)</f>
        <v>2.0033579700000002E-2</v>
      </c>
      <c r="H45" s="33">
        <f>VLOOKUP($B45,[1]Sheet2!$A$2:$L$130,9,FALSE)</f>
        <v>539</v>
      </c>
      <c r="I45" s="18">
        <f>VLOOKUP($B45,[1]Sheet2!$A$2:$L$130,11,FALSE)</f>
        <v>4.0468503599999997E-2</v>
      </c>
    </row>
    <row r="46" spans="1:13" x14ac:dyDescent="0.3">
      <c r="A46" s="16" t="s">
        <v>114</v>
      </c>
      <c r="B46" s="16">
        <v>400000</v>
      </c>
      <c r="C46" s="16" t="s">
        <v>133</v>
      </c>
      <c r="D46" s="17">
        <f>VLOOKUP($B46,[1]Sheet2!$A$2:$L$130,4,FALSE)</f>
        <v>613787</v>
      </c>
      <c r="E46" s="17">
        <f>VLOOKUP($B46,[1]Sheet2!$A$2:$L$130,5,FALSE)</f>
        <v>632344</v>
      </c>
      <c r="F46" s="17">
        <f>VLOOKUP($B46,[1]Sheet2!$A$2:$L$130,10,FALSE)</f>
        <v>9278.5</v>
      </c>
      <c r="G46" s="18">
        <f>VLOOKUP($B46,[1]Sheet2!$A$2:$L$130,12,FALSE)</f>
        <v>1.5004244E-2</v>
      </c>
      <c r="H46" s="33">
        <f>VLOOKUP($B46,[1]Sheet2!$A$2:$L$130,9,FALSE)</f>
        <v>18557</v>
      </c>
      <c r="I46" s="18">
        <f>VLOOKUP($B46,[1]Sheet2!$A$2:$L$130,11,FALSE)</f>
        <v>3.0233615200000001E-2</v>
      </c>
    </row>
    <row r="47" spans="1:13" x14ac:dyDescent="0.3">
      <c r="A47" s="16" t="s">
        <v>114</v>
      </c>
      <c r="B47" s="16">
        <v>420000</v>
      </c>
      <c r="C47" s="16" t="s">
        <v>45</v>
      </c>
      <c r="D47" s="17">
        <f>VLOOKUP($B47,[1]Sheet2!$A$2:$L$130,4,FALSE)</f>
        <v>108607</v>
      </c>
      <c r="E47" s="17">
        <f>VLOOKUP($B47,[1]Sheet2!$A$2:$L$130,5,FALSE)</f>
        <v>112429</v>
      </c>
      <c r="F47" s="17">
        <f>VLOOKUP($B47,[1]Sheet2!$A$2:$L$130,10,FALSE)</f>
        <v>1911</v>
      </c>
      <c r="G47" s="18">
        <f>VLOOKUP($B47,[1]Sheet2!$A$2:$L$130,12,FALSE)</f>
        <v>1.7443414599999998E-2</v>
      </c>
      <c r="H47" s="33">
        <f>VLOOKUP($B47,[1]Sheet2!$A$2:$L$130,9,FALSE)</f>
        <v>3822</v>
      </c>
      <c r="I47" s="18">
        <f>VLOOKUP($B47,[1]Sheet2!$A$2:$L$130,11,FALSE)</f>
        <v>3.5191101900000001E-2</v>
      </c>
    </row>
    <row r="48" spans="1:13" x14ac:dyDescent="0.3">
      <c r="A48" s="16" t="s">
        <v>114</v>
      </c>
      <c r="B48" s="16">
        <v>423000</v>
      </c>
      <c r="C48" s="16" t="s">
        <v>46</v>
      </c>
      <c r="D48" s="17">
        <f>VLOOKUP($B48,[1]Sheet2!$A$2:$L$130,4,FALSE)</f>
        <v>65939</v>
      </c>
      <c r="E48" s="17">
        <f>VLOOKUP($B48,[1]Sheet2!$A$2:$L$130,5,FALSE)</f>
        <v>67952</v>
      </c>
      <c r="F48" s="17">
        <f>VLOOKUP($B48,[1]Sheet2!$A$2:$L$130,10,FALSE)</f>
        <v>1006.5</v>
      </c>
      <c r="G48" s="18">
        <f>VLOOKUP($B48,[1]Sheet2!$A$2:$L$130,12,FALSE)</f>
        <v>1.51493562E-2</v>
      </c>
      <c r="H48" s="33">
        <f>VLOOKUP($B48,[1]Sheet2!$A$2:$L$130,9,FALSE)</f>
        <v>2013</v>
      </c>
      <c r="I48" s="18">
        <f>VLOOKUP($B48,[1]Sheet2!$A$2:$L$130,11,FALSE)</f>
        <v>3.0528215500000001E-2</v>
      </c>
    </row>
    <row r="49" spans="1:9" x14ac:dyDescent="0.3">
      <c r="A49" s="16" t="s">
        <v>114</v>
      </c>
      <c r="B49" s="16">
        <v>424000</v>
      </c>
      <c r="C49" s="16" t="s">
        <v>47</v>
      </c>
      <c r="D49" s="17">
        <f>VLOOKUP($B49,[1]Sheet2!$A$2:$L$130,4,FALSE)</f>
        <v>36433</v>
      </c>
      <c r="E49" s="17">
        <f>VLOOKUP($B49,[1]Sheet2!$A$2:$L$130,5,FALSE)</f>
        <v>37989</v>
      </c>
      <c r="F49" s="17">
        <f>VLOOKUP($B49,[1]Sheet2!$A$2:$L$130,10,FALSE)</f>
        <v>778</v>
      </c>
      <c r="G49" s="18">
        <f>VLOOKUP($B49,[1]Sheet2!$A$2:$L$130,12,FALSE)</f>
        <v>2.1131007E-2</v>
      </c>
      <c r="H49" s="33">
        <f>VLOOKUP($B49,[1]Sheet2!$A$2:$L$130,9,FALSE)</f>
        <v>1556</v>
      </c>
      <c r="I49" s="18">
        <f>VLOOKUP($B49,[1]Sheet2!$A$2:$L$130,11,FALSE)</f>
        <v>4.27085335E-2</v>
      </c>
    </row>
    <row r="50" spans="1:9" x14ac:dyDescent="0.3">
      <c r="A50" s="16" t="s">
        <v>114</v>
      </c>
      <c r="B50" s="16">
        <v>425000</v>
      </c>
      <c r="C50" s="16" t="s">
        <v>48</v>
      </c>
      <c r="D50" s="17">
        <f>VLOOKUP($B50,[1]Sheet2!$A$2:$L$130,4,FALSE)</f>
        <v>6235</v>
      </c>
      <c r="E50" s="17">
        <f>VLOOKUP($B50,[1]Sheet2!$A$2:$L$130,5,FALSE)</f>
        <v>6488</v>
      </c>
      <c r="F50" s="17">
        <f>VLOOKUP($B50,[1]Sheet2!$A$2:$L$130,10,FALSE)</f>
        <v>126.5</v>
      </c>
      <c r="G50" s="18">
        <f>VLOOKUP($B50,[1]Sheet2!$A$2:$L$130,12,FALSE)</f>
        <v>2.0086950100000001E-2</v>
      </c>
      <c r="H50" s="33">
        <f>VLOOKUP($B50,[1]Sheet2!$A$2:$L$130,9,FALSE)</f>
        <v>253</v>
      </c>
      <c r="I50" s="18">
        <f>VLOOKUP($B50,[1]Sheet2!$A$2:$L$130,11,FALSE)</f>
        <v>4.0577385700000003E-2</v>
      </c>
    </row>
    <row r="51" spans="1:9" x14ac:dyDescent="0.3">
      <c r="A51" s="16" t="s">
        <v>114</v>
      </c>
      <c r="B51" s="16">
        <v>440000</v>
      </c>
      <c r="C51" s="16" t="s">
        <v>49</v>
      </c>
      <c r="D51" s="17">
        <f>VLOOKUP($B51,[1]Sheet2!$A$2:$L$130,4,FALSE)</f>
        <v>346548</v>
      </c>
      <c r="E51" s="17">
        <f>VLOOKUP($B51,[1]Sheet2!$A$2:$L$130,5,FALSE)</f>
        <v>352018</v>
      </c>
      <c r="F51" s="17">
        <f>VLOOKUP($B51,[1]Sheet2!$A$2:$L$130,10,FALSE)</f>
        <v>2735</v>
      </c>
      <c r="G51" s="18">
        <f>VLOOKUP($B51,[1]Sheet2!$A$2:$L$130,12,FALSE)</f>
        <v>7.8612252000000004E-3</v>
      </c>
      <c r="H51" s="33">
        <f>VLOOKUP($B51,[1]Sheet2!$A$2:$L$130,9,FALSE)</f>
        <v>5470</v>
      </c>
      <c r="I51" s="18">
        <f>VLOOKUP($B51,[1]Sheet2!$A$2:$L$130,11,FALSE)</f>
        <v>1.5784249199999999E-2</v>
      </c>
    </row>
    <row r="52" spans="1:9" x14ac:dyDescent="0.3">
      <c r="A52" s="16" t="s">
        <v>114</v>
      </c>
      <c r="B52" s="16">
        <v>441000</v>
      </c>
      <c r="C52" s="16" t="s">
        <v>50</v>
      </c>
      <c r="D52" s="17">
        <f>VLOOKUP($B52,[1]Sheet2!$A$2:$L$130,4,FALSE)</f>
        <v>53348</v>
      </c>
      <c r="E52" s="17">
        <f>VLOOKUP($B52,[1]Sheet2!$A$2:$L$130,5,FALSE)</f>
        <v>54885</v>
      </c>
      <c r="F52" s="17">
        <f>VLOOKUP($B52,[1]Sheet2!$A$2:$L$130,10,FALSE)</f>
        <v>768.5</v>
      </c>
      <c r="G52" s="18">
        <f>VLOOKUP($B52,[1]Sheet2!$A$2:$L$130,12,FALSE)</f>
        <v>1.4303123799999999E-2</v>
      </c>
      <c r="H52" s="33">
        <f>VLOOKUP($B52,[1]Sheet2!$A$2:$L$130,9,FALSE)</f>
        <v>1537</v>
      </c>
      <c r="I52" s="18">
        <f>VLOOKUP($B52,[1]Sheet2!$A$2:$L$130,11,FALSE)</f>
        <v>2.8810827000000001E-2</v>
      </c>
    </row>
    <row r="53" spans="1:9" x14ac:dyDescent="0.3">
      <c r="A53" s="16" t="s">
        <v>114</v>
      </c>
      <c r="B53" s="16">
        <v>442000</v>
      </c>
      <c r="C53" s="16" t="s">
        <v>51</v>
      </c>
      <c r="D53" s="17">
        <f>VLOOKUP($B53,[1]Sheet2!$A$2:$L$130,4,FALSE)</f>
        <v>10250</v>
      </c>
      <c r="E53" s="17">
        <f>VLOOKUP($B53,[1]Sheet2!$A$2:$L$130,5,FALSE)</f>
        <v>10195</v>
      </c>
      <c r="F53" s="17">
        <f>VLOOKUP($B53,[1]Sheet2!$A$2:$L$130,10,FALSE)</f>
        <v>-27.5</v>
      </c>
      <c r="G53" s="18">
        <f>VLOOKUP($B53,[1]Sheet2!$A$2:$L$130,12,FALSE)</f>
        <v>-2.6865359999999998E-3</v>
      </c>
      <c r="H53" s="33">
        <f>VLOOKUP($B53,[1]Sheet2!$A$2:$L$130,9,FALSE)</f>
        <v>-55</v>
      </c>
      <c r="I53" s="18">
        <f>VLOOKUP($B53,[1]Sheet2!$A$2:$L$130,11,FALSE)</f>
        <v>-5.3658539999999998E-3</v>
      </c>
    </row>
    <row r="54" spans="1:9" x14ac:dyDescent="0.3">
      <c r="A54" s="16" t="s">
        <v>114</v>
      </c>
      <c r="B54" s="16">
        <v>443000</v>
      </c>
      <c r="C54" s="16" t="s">
        <v>52</v>
      </c>
      <c r="D54" s="17">
        <f>VLOOKUP($B54,[1]Sheet2!$A$2:$L$130,4,FALSE)</f>
        <v>8660</v>
      </c>
      <c r="E54" s="17">
        <f>VLOOKUP($B54,[1]Sheet2!$A$2:$L$130,5,FALSE)</f>
        <v>8351</v>
      </c>
      <c r="F54" s="17">
        <f>VLOOKUP($B54,[1]Sheet2!$A$2:$L$130,10,FALSE)</f>
        <v>-154.5</v>
      </c>
      <c r="G54" s="18">
        <f>VLOOKUP($B54,[1]Sheet2!$A$2:$L$130,12,FALSE)</f>
        <v>-1.8002694999999999E-2</v>
      </c>
      <c r="H54" s="33">
        <f>VLOOKUP($B54,[1]Sheet2!$A$2:$L$130,9,FALSE)</f>
        <v>-309</v>
      </c>
      <c r="I54" s="18">
        <f>VLOOKUP($B54,[1]Sheet2!$A$2:$L$130,11,FALSE)</f>
        <v>-3.5681293000000003E-2</v>
      </c>
    </row>
    <row r="55" spans="1:9" x14ac:dyDescent="0.3">
      <c r="A55" s="16" t="s">
        <v>114</v>
      </c>
      <c r="B55" s="16">
        <v>444000</v>
      </c>
      <c r="C55" s="16" t="s">
        <v>53</v>
      </c>
      <c r="D55" s="17">
        <f>VLOOKUP($B55,[1]Sheet2!$A$2:$L$130,4,FALSE)</f>
        <v>32081</v>
      </c>
      <c r="E55" s="17">
        <f>VLOOKUP($B55,[1]Sheet2!$A$2:$L$130,5,FALSE)</f>
        <v>32522</v>
      </c>
      <c r="F55" s="17">
        <f>VLOOKUP($B55,[1]Sheet2!$A$2:$L$130,10,FALSE)</f>
        <v>220.5</v>
      </c>
      <c r="G55" s="18">
        <f>VLOOKUP($B55,[1]Sheet2!$A$2:$L$130,12,FALSE)</f>
        <v>6.8497675000000003E-3</v>
      </c>
      <c r="H55" s="33">
        <f>VLOOKUP($B55,[1]Sheet2!$A$2:$L$130,9,FALSE)</f>
        <v>441</v>
      </c>
      <c r="I55" s="18">
        <f>VLOOKUP($B55,[1]Sheet2!$A$2:$L$130,11,FALSE)</f>
        <v>1.3746454300000001E-2</v>
      </c>
    </row>
    <row r="56" spans="1:9" x14ac:dyDescent="0.3">
      <c r="A56" s="16" t="s">
        <v>114</v>
      </c>
      <c r="B56" s="16">
        <v>445000</v>
      </c>
      <c r="C56" s="16" t="s">
        <v>54</v>
      </c>
      <c r="D56" s="17">
        <f>VLOOKUP($B56,[1]Sheet2!$A$2:$L$130,4,FALSE)</f>
        <v>64644</v>
      </c>
      <c r="E56" s="17">
        <f>VLOOKUP($B56,[1]Sheet2!$A$2:$L$130,5,FALSE)</f>
        <v>65625</v>
      </c>
      <c r="F56" s="17">
        <f>VLOOKUP($B56,[1]Sheet2!$A$2:$L$130,10,FALSE)</f>
        <v>490.5</v>
      </c>
      <c r="G56" s="18">
        <f>VLOOKUP($B56,[1]Sheet2!$A$2:$L$130,12,FALSE)</f>
        <v>7.5591408999999997E-3</v>
      </c>
      <c r="H56" s="33">
        <f>VLOOKUP($B56,[1]Sheet2!$A$2:$L$130,9,FALSE)</f>
        <v>981</v>
      </c>
      <c r="I56" s="18">
        <f>VLOOKUP($B56,[1]Sheet2!$A$2:$L$130,11,FALSE)</f>
        <v>1.51754223E-2</v>
      </c>
    </row>
    <row r="57" spans="1:9" x14ac:dyDescent="0.3">
      <c r="A57" s="16" t="s">
        <v>114</v>
      </c>
      <c r="B57" s="16">
        <v>446000</v>
      </c>
      <c r="C57" s="16" t="s">
        <v>55</v>
      </c>
      <c r="D57" s="17">
        <f>VLOOKUP($B57,[1]Sheet2!$A$2:$L$130,4,FALSE)</f>
        <v>20466</v>
      </c>
      <c r="E57" s="17">
        <f>VLOOKUP($B57,[1]Sheet2!$A$2:$L$130,5,FALSE)</f>
        <v>21088</v>
      </c>
      <c r="F57" s="17">
        <f>VLOOKUP($B57,[1]Sheet2!$A$2:$L$130,10,FALSE)</f>
        <v>311</v>
      </c>
      <c r="G57" s="18">
        <f>VLOOKUP($B57,[1]Sheet2!$A$2:$L$130,12,FALSE)</f>
        <v>1.50821984E-2</v>
      </c>
      <c r="H57" s="33">
        <f>VLOOKUP($B57,[1]Sheet2!$A$2:$L$130,9,FALSE)</f>
        <v>622</v>
      </c>
      <c r="I57" s="18">
        <f>VLOOKUP($B57,[1]Sheet2!$A$2:$L$130,11,FALSE)</f>
        <v>3.03918694E-2</v>
      </c>
    </row>
    <row r="58" spans="1:9" x14ac:dyDescent="0.3">
      <c r="A58" s="16" t="s">
        <v>114</v>
      </c>
      <c r="B58" s="16">
        <v>447000</v>
      </c>
      <c r="C58" s="16" t="s">
        <v>56</v>
      </c>
      <c r="D58" s="17">
        <f>VLOOKUP($B58,[1]Sheet2!$A$2:$L$130,4,FALSE)</f>
        <v>18140</v>
      </c>
      <c r="E58" s="17">
        <f>VLOOKUP($B58,[1]Sheet2!$A$2:$L$130,5,FALSE)</f>
        <v>18169</v>
      </c>
      <c r="F58" s="17">
        <f>VLOOKUP($B58,[1]Sheet2!$A$2:$L$130,10,FALSE)</f>
        <v>14.5</v>
      </c>
      <c r="G58" s="18">
        <f>VLOOKUP($B58,[1]Sheet2!$A$2:$L$130,12,FALSE)</f>
        <v>7.9901929999999998E-4</v>
      </c>
      <c r="H58" s="33">
        <f>VLOOKUP($B58,[1]Sheet2!$A$2:$L$130,9,FALSE)</f>
        <v>29</v>
      </c>
      <c r="I58" s="18">
        <f>VLOOKUP($B58,[1]Sheet2!$A$2:$L$130,11,FALSE)</f>
        <v>1.598677E-3</v>
      </c>
    </row>
    <row r="59" spans="1:9" x14ac:dyDescent="0.3">
      <c r="A59" s="16" t="s">
        <v>114</v>
      </c>
      <c r="B59" s="16">
        <v>448000</v>
      </c>
      <c r="C59" s="16" t="s">
        <v>57</v>
      </c>
      <c r="D59" s="17">
        <f>VLOOKUP($B59,[1]Sheet2!$A$2:$L$130,4,FALSE)</f>
        <v>16665</v>
      </c>
      <c r="E59" s="17">
        <f>VLOOKUP($B59,[1]Sheet2!$A$2:$L$130,5,FALSE)</f>
        <v>16258</v>
      </c>
      <c r="F59" s="17">
        <f>VLOOKUP($B59,[1]Sheet2!$A$2:$L$130,10,FALSE)</f>
        <v>-203.5</v>
      </c>
      <c r="G59" s="18">
        <f>VLOOKUP($B59,[1]Sheet2!$A$2:$L$130,12,FALSE)</f>
        <v>-1.2286703E-2</v>
      </c>
      <c r="H59" s="33">
        <f>VLOOKUP($B59,[1]Sheet2!$A$2:$L$130,9,FALSE)</f>
        <v>-407</v>
      </c>
      <c r="I59" s="18">
        <f>VLOOKUP($B59,[1]Sheet2!$A$2:$L$130,11,FALSE)</f>
        <v>-2.4422441999999999E-2</v>
      </c>
    </row>
    <row r="60" spans="1:9" x14ac:dyDescent="0.3">
      <c r="A60" s="16" t="s">
        <v>114</v>
      </c>
      <c r="B60" s="16">
        <v>451000</v>
      </c>
      <c r="C60" s="16" t="s">
        <v>58</v>
      </c>
      <c r="D60" s="17">
        <f>VLOOKUP($B60,[1]Sheet2!$A$2:$L$130,4,FALSE)</f>
        <v>10641</v>
      </c>
      <c r="E60" s="17">
        <f>VLOOKUP($B60,[1]Sheet2!$A$2:$L$130,5,FALSE)</f>
        <v>10521</v>
      </c>
      <c r="F60" s="17">
        <f>VLOOKUP($B60,[1]Sheet2!$A$2:$L$130,10,FALSE)</f>
        <v>-60</v>
      </c>
      <c r="G60" s="18">
        <f>VLOOKUP($B60,[1]Sheet2!$A$2:$L$130,12,FALSE)</f>
        <v>-5.6545550000000003E-3</v>
      </c>
      <c r="H60" s="33">
        <f>VLOOKUP($B60,[1]Sheet2!$A$2:$L$130,9,FALSE)</f>
        <v>-120</v>
      </c>
      <c r="I60" s="18">
        <f>VLOOKUP($B60,[1]Sheet2!$A$2:$L$130,11,FALSE)</f>
        <v>-1.1277136E-2</v>
      </c>
    </row>
    <row r="61" spans="1:9" x14ac:dyDescent="0.3">
      <c r="A61" s="16" t="s">
        <v>114</v>
      </c>
      <c r="B61" s="16">
        <v>452000</v>
      </c>
      <c r="C61" s="16" t="s">
        <v>59</v>
      </c>
      <c r="D61" s="17">
        <f>VLOOKUP($B61,[1]Sheet2!$A$2:$L$130,4,FALSE)</f>
        <v>67789</v>
      </c>
      <c r="E61" s="17">
        <f>VLOOKUP($B61,[1]Sheet2!$A$2:$L$130,5,FALSE)</f>
        <v>68584</v>
      </c>
      <c r="F61" s="17">
        <f>VLOOKUP($B61,[1]Sheet2!$A$2:$L$130,10,FALSE)</f>
        <v>397.5</v>
      </c>
      <c r="G61" s="18">
        <f>VLOOKUP($B61,[1]Sheet2!$A$2:$L$130,12,FALSE)</f>
        <v>5.8466912999999999E-3</v>
      </c>
      <c r="H61" s="33">
        <f>VLOOKUP($B61,[1]Sheet2!$A$2:$L$130,9,FALSE)</f>
        <v>795</v>
      </c>
      <c r="I61" s="18">
        <f>VLOOKUP($B61,[1]Sheet2!$A$2:$L$130,11,FALSE)</f>
        <v>1.17275664E-2</v>
      </c>
    </row>
    <row r="62" spans="1:9" x14ac:dyDescent="0.3">
      <c r="A62" s="16" t="s">
        <v>114</v>
      </c>
      <c r="B62" s="16">
        <v>453000</v>
      </c>
      <c r="C62" s="16" t="s">
        <v>60</v>
      </c>
      <c r="D62" s="17">
        <f>VLOOKUP($B62,[1]Sheet2!$A$2:$L$130,4,FALSE)</f>
        <v>23201</v>
      </c>
      <c r="E62" s="17">
        <f>VLOOKUP($B62,[1]Sheet2!$A$2:$L$130,5,FALSE)</f>
        <v>23922</v>
      </c>
      <c r="F62" s="17">
        <f>VLOOKUP($B62,[1]Sheet2!$A$2:$L$130,10,FALSE)</f>
        <v>360.5</v>
      </c>
      <c r="G62" s="18">
        <f>VLOOKUP($B62,[1]Sheet2!$A$2:$L$130,12,FALSE)</f>
        <v>1.54192468E-2</v>
      </c>
      <c r="H62" s="33">
        <f>VLOOKUP($B62,[1]Sheet2!$A$2:$L$130,9,FALSE)</f>
        <v>721</v>
      </c>
      <c r="I62" s="18">
        <f>VLOOKUP($B62,[1]Sheet2!$A$2:$L$130,11,FALSE)</f>
        <v>3.1076246700000001E-2</v>
      </c>
    </row>
    <row r="63" spans="1:9" x14ac:dyDescent="0.3">
      <c r="A63" s="16" t="s">
        <v>114</v>
      </c>
      <c r="B63" s="16">
        <v>454000</v>
      </c>
      <c r="C63" s="16" t="s">
        <v>61</v>
      </c>
      <c r="D63" s="17">
        <f>VLOOKUP($B63,[1]Sheet2!$A$2:$L$130,4,FALSE)</f>
        <v>20663</v>
      </c>
      <c r="E63" s="17">
        <f>VLOOKUP($B63,[1]Sheet2!$A$2:$L$130,5,FALSE)</f>
        <v>21898</v>
      </c>
      <c r="F63" s="17">
        <f>VLOOKUP($B63,[1]Sheet2!$A$2:$L$130,10,FALSE)</f>
        <v>617.5</v>
      </c>
      <c r="G63" s="18">
        <f>VLOOKUP($B63,[1]Sheet2!$A$2:$L$130,12,FALSE)</f>
        <v>2.9450663500000002E-2</v>
      </c>
      <c r="H63" s="33">
        <f>VLOOKUP($B63,[1]Sheet2!$A$2:$L$130,9,FALSE)</f>
        <v>1235</v>
      </c>
      <c r="I63" s="18">
        <f>VLOOKUP($B63,[1]Sheet2!$A$2:$L$130,11,FALSE)</f>
        <v>5.9768668599999998E-2</v>
      </c>
    </row>
    <row r="64" spans="1:9" x14ac:dyDescent="0.3">
      <c r="A64" s="16" t="s">
        <v>114</v>
      </c>
      <c r="B64" s="16">
        <v>480000</v>
      </c>
      <c r="C64" s="16" t="s">
        <v>62</v>
      </c>
      <c r="D64" s="17">
        <f>VLOOKUP($B64,[1]Sheet2!$A$2:$L$130,4,FALSE)</f>
        <v>136203</v>
      </c>
      <c r="E64" s="17">
        <f>VLOOKUP($B64,[1]Sheet2!$A$2:$L$130,5,FALSE)</f>
        <v>145843</v>
      </c>
      <c r="F64" s="17">
        <f>VLOOKUP($B64,[1]Sheet2!$A$2:$L$130,10,FALSE)</f>
        <v>4820</v>
      </c>
      <c r="G64" s="18">
        <f>VLOOKUP($B64,[1]Sheet2!$A$2:$L$130,12,FALSE)</f>
        <v>3.4783411299999997E-2</v>
      </c>
      <c r="H64" s="33">
        <f>VLOOKUP($B64,[1]Sheet2!$A$2:$L$130,9,FALSE)</f>
        <v>9640</v>
      </c>
      <c r="I64" s="18">
        <f>VLOOKUP($B64,[1]Sheet2!$A$2:$L$130,11,FALSE)</f>
        <v>7.0776708300000005E-2</v>
      </c>
    </row>
    <row r="65" spans="1:9" x14ac:dyDescent="0.3">
      <c r="A65" s="16" t="s">
        <v>114</v>
      </c>
      <c r="B65" s="16">
        <v>481000</v>
      </c>
      <c r="C65" s="16" t="s">
        <v>63</v>
      </c>
      <c r="D65" s="17">
        <f>VLOOKUP($B65,[1]Sheet2!$A$2:$L$130,4,FALSE)</f>
        <v>13320</v>
      </c>
      <c r="E65" s="17">
        <f>VLOOKUP($B65,[1]Sheet2!$A$2:$L$130,5,FALSE)</f>
        <v>13985</v>
      </c>
      <c r="F65" s="17">
        <f>VLOOKUP($B65,[1]Sheet2!$A$2:$L$130,10,FALSE)</f>
        <v>332.5</v>
      </c>
      <c r="G65" s="18">
        <f>VLOOKUP($B65,[1]Sheet2!$A$2:$L$130,12,FALSE)</f>
        <v>2.46584431E-2</v>
      </c>
      <c r="H65" s="33">
        <f>VLOOKUP($B65,[1]Sheet2!$A$2:$L$130,9,FALSE)</f>
        <v>665</v>
      </c>
      <c r="I65" s="18">
        <f>VLOOKUP($B65,[1]Sheet2!$A$2:$L$130,11,FALSE)</f>
        <v>4.9924924900000001E-2</v>
      </c>
    </row>
    <row r="66" spans="1:9" x14ac:dyDescent="0.3">
      <c r="A66" s="16" t="s">
        <v>114</v>
      </c>
      <c r="B66" s="16">
        <v>484000</v>
      </c>
      <c r="C66" s="16" t="s">
        <v>64</v>
      </c>
      <c r="D66" s="17">
        <f>VLOOKUP($B66,[1]Sheet2!$A$2:$L$130,4,FALSE)</f>
        <v>25635</v>
      </c>
      <c r="E66" s="17">
        <f>VLOOKUP($B66,[1]Sheet2!$A$2:$L$130,5,FALSE)</f>
        <v>26568</v>
      </c>
      <c r="F66" s="17">
        <f>VLOOKUP($B66,[1]Sheet2!$A$2:$L$130,10,FALSE)</f>
        <v>466.5</v>
      </c>
      <c r="G66" s="18">
        <f>VLOOKUP($B66,[1]Sheet2!$A$2:$L$130,12,FALSE)</f>
        <v>1.8035143300000001E-2</v>
      </c>
      <c r="H66" s="33">
        <f>VLOOKUP($B66,[1]Sheet2!$A$2:$L$130,9,FALSE)</f>
        <v>933</v>
      </c>
      <c r="I66" s="18">
        <f>VLOOKUP($B66,[1]Sheet2!$A$2:$L$130,11,FALSE)</f>
        <v>3.6395552999999997E-2</v>
      </c>
    </row>
    <row r="67" spans="1:9" x14ac:dyDescent="0.3">
      <c r="A67" s="16" t="s">
        <v>114</v>
      </c>
      <c r="B67" s="16">
        <v>485000</v>
      </c>
      <c r="C67" s="16" t="s">
        <v>65</v>
      </c>
      <c r="D67" s="17">
        <f>VLOOKUP($B67,[1]Sheet2!$A$2:$L$130,4,FALSE)</f>
        <v>8574</v>
      </c>
      <c r="E67" s="17">
        <f>VLOOKUP($B67,[1]Sheet2!$A$2:$L$130,5,FALSE)</f>
        <v>9252</v>
      </c>
      <c r="F67" s="17">
        <f>VLOOKUP($B67,[1]Sheet2!$A$2:$L$130,10,FALSE)</f>
        <v>339</v>
      </c>
      <c r="G67" s="18">
        <f>VLOOKUP($B67,[1]Sheet2!$A$2:$L$130,12,FALSE)</f>
        <v>3.8785963100000001E-2</v>
      </c>
      <c r="H67" s="33">
        <f>VLOOKUP($B67,[1]Sheet2!$A$2:$L$130,9,FALSE)</f>
        <v>678</v>
      </c>
      <c r="I67" s="18">
        <f>VLOOKUP($B67,[1]Sheet2!$A$2:$L$130,11,FALSE)</f>
        <v>7.9076277099999995E-2</v>
      </c>
    </row>
    <row r="68" spans="1:9" x14ac:dyDescent="0.3">
      <c r="A68" s="16" t="s">
        <v>114</v>
      </c>
      <c r="B68" s="16">
        <v>486000</v>
      </c>
      <c r="C68" s="16" t="s">
        <v>66</v>
      </c>
      <c r="D68" s="17">
        <f>VLOOKUP($B68,[1]Sheet2!$A$2:$L$130,4,FALSE)</f>
        <v>504</v>
      </c>
      <c r="E68" s="17">
        <f>VLOOKUP($B68,[1]Sheet2!$A$2:$L$130,5,FALSE)</f>
        <v>544</v>
      </c>
      <c r="F68" s="17">
        <f>VLOOKUP($B68,[1]Sheet2!$A$2:$L$130,10,FALSE)</f>
        <v>20</v>
      </c>
      <c r="G68" s="18">
        <f>VLOOKUP($B68,[1]Sheet2!$A$2:$L$130,12,FALSE)</f>
        <v>3.8924963299999997E-2</v>
      </c>
      <c r="H68" s="33">
        <f>VLOOKUP($B68,[1]Sheet2!$A$2:$L$130,9,FALSE)</f>
        <v>40</v>
      </c>
      <c r="I68" s="18">
        <f>VLOOKUP($B68,[1]Sheet2!$A$2:$L$130,11,FALSE)</f>
        <v>7.9365079399999997E-2</v>
      </c>
    </row>
    <row r="69" spans="1:9" x14ac:dyDescent="0.3">
      <c r="A69" s="16" t="s">
        <v>114</v>
      </c>
      <c r="B69" s="16">
        <v>487000</v>
      </c>
      <c r="C69" s="16" t="s">
        <v>67</v>
      </c>
      <c r="D69" s="17">
        <f>VLOOKUP($B69,[1]Sheet2!$A$2:$L$130,4,FALSE)</f>
        <v>630</v>
      </c>
      <c r="E69" s="17">
        <f>VLOOKUP($B69,[1]Sheet2!$A$2:$L$130,5,FALSE)</f>
        <v>751</v>
      </c>
      <c r="F69" s="17">
        <f>VLOOKUP($B69,[1]Sheet2!$A$2:$L$130,10,FALSE)</f>
        <v>60.5</v>
      </c>
      <c r="G69" s="18">
        <f>VLOOKUP($B69,[1]Sheet2!$A$2:$L$130,12,FALSE)</f>
        <v>9.1816601799999994E-2</v>
      </c>
      <c r="H69" s="33">
        <f>VLOOKUP($B69,[1]Sheet2!$A$2:$L$130,9,FALSE)</f>
        <v>121</v>
      </c>
      <c r="I69" s="18">
        <f>VLOOKUP($B69,[1]Sheet2!$A$2:$L$130,11,FALSE)</f>
        <v>0.19206349210000001</v>
      </c>
    </row>
    <row r="70" spans="1:9" x14ac:dyDescent="0.3">
      <c r="A70" s="16" t="s">
        <v>114</v>
      </c>
      <c r="B70" s="16">
        <v>488000</v>
      </c>
      <c r="C70" s="16" t="s">
        <v>68</v>
      </c>
      <c r="D70" s="17">
        <f>VLOOKUP($B70,[1]Sheet2!$A$2:$L$130,4,FALSE)</f>
        <v>16456</v>
      </c>
      <c r="E70" s="17">
        <f>VLOOKUP($B70,[1]Sheet2!$A$2:$L$130,5,FALSE)</f>
        <v>17425</v>
      </c>
      <c r="F70" s="17">
        <f>VLOOKUP($B70,[1]Sheet2!$A$2:$L$130,10,FALSE)</f>
        <v>484.5</v>
      </c>
      <c r="G70" s="18">
        <f>VLOOKUP($B70,[1]Sheet2!$A$2:$L$130,12,FALSE)</f>
        <v>2.9021038400000001E-2</v>
      </c>
      <c r="H70" s="33">
        <f>VLOOKUP($B70,[1]Sheet2!$A$2:$L$130,9,FALSE)</f>
        <v>969</v>
      </c>
      <c r="I70" s="18">
        <f>VLOOKUP($B70,[1]Sheet2!$A$2:$L$130,11,FALSE)</f>
        <v>5.8884297500000002E-2</v>
      </c>
    </row>
    <row r="71" spans="1:9" x14ac:dyDescent="0.3">
      <c r="A71" s="16" t="s">
        <v>114</v>
      </c>
      <c r="B71" s="16">
        <v>491100</v>
      </c>
      <c r="C71" s="16" t="s">
        <v>69</v>
      </c>
      <c r="D71" s="17">
        <f>VLOOKUP($B71,[1]Sheet2!$A$2:$L$130,4,FALSE)</f>
        <v>9964</v>
      </c>
      <c r="E71" s="17">
        <f>VLOOKUP($B71,[1]Sheet2!$A$2:$L$130,5,FALSE)</f>
        <v>10043</v>
      </c>
      <c r="F71" s="17">
        <f>VLOOKUP($B71,[1]Sheet2!$A$2:$L$130,10,FALSE)</f>
        <v>39.5</v>
      </c>
      <c r="G71" s="18">
        <f>VLOOKUP($B71,[1]Sheet2!$A$2:$L$130,12,FALSE)</f>
        <v>3.9564446000000001E-3</v>
      </c>
      <c r="H71" s="33">
        <f>VLOOKUP($B71,[1]Sheet2!$A$2:$L$130,9,FALSE)</f>
        <v>79</v>
      </c>
      <c r="I71" s="18">
        <f>VLOOKUP($B71,[1]Sheet2!$A$2:$L$130,11,FALSE)</f>
        <v>7.9285428000000005E-3</v>
      </c>
    </row>
    <row r="72" spans="1:9" x14ac:dyDescent="0.3">
      <c r="A72" s="16" t="s">
        <v>114</v>
      </c>
      <c r="B72" s="16">
        <v>492000</v>
      </c>
      <c r="C72" s="16" t="s">
        <v>70</v>
      </c>
      <c r="D72" s="17">
        <f>VLOOKUP($B72,[1]Sheet2!$A$2:$L$130,4,FALSE)</f>
        <v>18197</v>
      </c>
      <c r="E72" s="17">
        <f>VLOOKUP($B72,[1]Sheet2!$A$2:$L$130,5,FALSE)</f>
        <v>20142</v>
      </c>
      <c r="F72" s="17">
        <f>VLOOKUP($B72,[1]Sheet2!$A$2:$L$130,10,FALSE)</f>
        <v>972.5</v>
      </c>
      <c r="G72" s="18">
        <f>VLOOKUP($B72,[1]Sheet2!$A$2:$L$130,12,FALSE)</f>
        <v>5.2086379699999998E-2</v>
      </c>
      <c r="H72" s="33">
        <f>VLOOKUP($B72,[1]Sheet2!$A$2:$L$130,9,FALSE)</f>
        <v>1945</v>
      </c>
      <c r="I72" s="18">
        <f>VLOOKUP($B72,[1]Sheet2!$A$2:$L$130,11,FALSE)</f>
        <v>0.10688575040000001</v>
      </c>
    </row>
    <row r="73" spans="1:9" x14ac:dyDescent="0.3">
      <c r="A73" s="16" t="s">
        <v>114</v>
      </c>
      <c r="B73" s="16">
        <v>493000</v>
      </c>
      <c r="C73" s="16" t="s">
        <v>71</v>
      </c>
      <c r="D73" s="17">
        <f>VLOOKUP($B73,[1]Sheet2!$A$2:$L$130,4,FALSE)</f>
        <v>50000</v>
      </c>
      <c r="E73" s="17">
        <f>VLOOKUP($B73,[1]Sheet2!$A$2:$L$130,5,FALSE)</f>
        <v>54505</v>
      </c>
      <c r="F73" s="17">
        <f>VLOOKUP($B73,[1]Sheet2!$A$2:$L$130,10,FALSE)</f>
        <v>2252.5</v>
      </c>
      <c r="G73" s="18">
        <f>VLOOKUP($B73,[1]Sheet2!$A$2:$L$130,12,FALSE)</f>
        <v>4.40785411E-2</v>
      </c>
      <c r="H73" s="33">
        <f>VLOOKUP($B73,[1]Sheet2!$A$2:$L$130,9,FALSE)</f>
        <v>4505</v>
      </c>
      <c r="I73" s="18">
        <f>VLOOKUP($B73,[1]Sheet2!$A$2:$L$130,11,FALSE)</f>
        <v>9.01E-2</v>
      </c>
    </row>
    <row r="74" spans="1:9" x14ac:dyDescent="0.3">
      <c r="A74" s="16" t="s">
        <v>114</v>
      </c>
      <c r="B74" s="16">
        <v>500000</v>
      </c>
      <c r="C74" s="16" t="s">
        <v>72</v>
      </c>
      <c r="D74" s="17">
        <f>VLOOKUP($B74,[1]Sheet2!$A$2:$L$130,4,FALSE)</f>
        <v>52951</v>
      </c>
      <c r="E74" s="17">
        <f>VLOOKUP($B74,[1]Sheet2!$A$2:$L$130,5,FALSE)</f>
        <v>56465</v>
      </c>
      <c r="F74" s="17">
        <f>VLOOKUP($B74,[1]Sheet2!$A$2:$L$130,10,FALSE)</f>
        <v>1757</v>
      </c>
      <c r="G74" s="18">
        <f>VLOOKUP($B74,[1]Sheet2!$A$2:$L$130,12,FALSE)</f>
        <v>3.2648653499999999E-2</v>
      </c>
      <c r="H74" s="33">
        <f>VLOOKUP($B74,[1]Sheet2!$A$2:$L$130,9,FALSE)</f>
        <v>3514</v>
      </c>
      <c r="I74" s="18">
        <f>VLOOKUP($B74,[1]Sheet2!$A$2:$L$130,11,FALSE)</f>
        <v>6.6363241500000003E-2</v>
      </c>
    </row>
    <row r="75" spans="1:9" x14ac:dyDescent="0.3">
      <c r="A75" s="16" t="s">
        <v>114</v>
      </c>
      <c r="B75" s="16">
        <v>510000</v>
      </c>
      <c r="C75" s="16" t="s">
        <v>72</v>
      </c>
      <c r="D75" s="17">
        <f>VLOOKUP($B75,[1]Sheet2!$A$2:$L$130,4,FALSE)</f>
        <v>52951</v>
      </c>
      <c r="E75" s="17">
        <f>VLOOKUP($B75,[1]Sheet2!$A$2:$L$130,5,FALSE)</f>
        <v>56465</v>
      </c>
      <c r="F75" s="17">
        <f>VLOOKUP($B75,[1]Sheet2!$A$2:$L$130,10,FALSE)</f>
        <v>1757</v>
      </c>
      <c r="G75" s="18">
        <f>VLOOKUP($B75,[1]Sheet2!$A$2:$L$130,12,FALSE)</f>
        <v>3.2648653499999999E-2</v>
      </c>
      <c r="H75" s="33">
        <f>VLOOKUP($B75,[1]Sheet2!$A$2:$L$130,9,FALSE)</f>
        <v>3514</v>
      </c>
      <c r="I75" s="18">
        <f>VLOOKUP($B75,[1]Sheet2!$A$2:$L$130,11,FALSE)</f>
        <v>6.6363241500000003E-2</v>
      </c>
    </row>
    <row r="76" spans="1:9" x14ac:dyDescent="0.3">
      <c r="A76" s="16" t="s">
        <v>114</v>
      </c>
      <c r="B76" s="16">
        <v>510052</v>
      </c>
      <c r="C76" s="16" t="s">
        <v>134</v>
      </c>
      <c r="D76" s="17">
        <f>VLOOKUP($B76,[1]Sheet2!$A$2:$L$130,4,FALSE)</f>
        <v>234156</v>
      </c>
      <c r="E76" s="17">
        <f>VLOOKUP($B76,[1]Sheet2!$A$2:$L$130,5,FALSE)</f>
        <v>231360</v>
      </c>
      <c r="F76" s="17">
        <f>VLOOKUP($B76,[1]Sheet2!$A$2:$L$130,10,FALSE)</f>
        <v>-1398</v>
      </c>
      <c r="G76" s="18">
        <f>VLOOKUP($B76,[1]Sheet2!$A$2:$L$130,12,FALSE)</f>
        <v>-5.9883089999999998E-3</v>
      </c>
      <c r="H76" s="33">
        <f>VLOOKUP($B76,[1]Sheet2!$A$2:$L$130,9,FALSE)</f>
        <v>-2796</v>
      </c>
      <c r="I76" s="18">
        <f>VLOOKUP($B76,[1]Sheet2!$A$2:$L$130,11,FALSE)</f>
        <v>-1.1940757E-2</v>
      </c>
    </row>
    <row r="77" spans="1:9" x14ac:dyDescent="0.3">
      <c r="A77" s="16" t="s">
        <v>114</v>
      </c>
      <c r="B77" s="16">
        <v>511000</v>
      </c>
      <c r="C77" s="16" t="s">
        <v>73</v>
      </c>
      <c r="D77" s="17">
        <f>VLOOKUP($B77,[1]Sheet2!$A$2:$L$130,4,FALSE)</f>
        <v>12455</v>
      </c>
      <c r="E77" s="17">
        <f>VLOOKUP($B77,[1]Sheet2!$A$2:$L$130,5,FALSE)</f>
        <v>13658</v>
      </c>
      <c r="F77" s="17">
        <f>VLOOKUP($B77,[1]Sheet2!$A$2:$L$130,10,FALSE)</f>
        <v>601.5</v>
      </c>
      <c r="G77" s="18">
        <f>VLOOKUP($B77,[1]Sheet2!$A$2:$L$130,12,FALSE)</f>
        <v>4.7180842000000001E-2</v>
      </c>
      <c r="H77" s="33">
        <f>VLOOKUP($B77,[1]Sheet2!$A$2:$L$130,9,FALSE)</f>
        <v>1203</v>
      </c>
      <c r="I77" s="18">
        <f>VLOOKUP($B77,[1]Sheet2!$A$2:$L$130,11,FALSE)</f>
        <v>9.6587715800000001E-2</v>
      </c>
    </row>
    <row r="78" spans="1:9" x14ac:dyDescent="0.3">
      <c r="A78" s="16" t="s">
        <v>114</v>
      </c>
      <c r="B78" s="16">
        <v>512000</v>
      </c>
      <c r="C78" s="16" t="s">
        <v>74</v>
      </c>
      <c r="D78" s="17">
        <f>VLOOKUP($B78,[1]Sheet2!$A$2:$L$130,4,FALSE)</f>
        <v>5306</v>
      </c>
      <c r="E78" s="17">
        <f>VLOOKUP($B78,[1]Sheet2!$A$2:$L$130,5,FALSE)</f>
        <v>6854</v>
      </c>
      <c r="F78" s="17">
        <f>VLOOKUP($B78,[1]Sheet2!$A$2:$L$130,10,FALSE)</f>
        <v>774</v>
      </c>
      <c r="G78" s="18">
        <f>VLOOKUP($B78,[1]Sheet2!$A$2:$L$130,12,FALSE)</f>
        <v>0.13654968840000001</v>
      </c>
      <c r="H78" s="33">
        <f>VLOOKUP($B78,[1]Sheet2!$A$2:$L$130,9,FALSE)</f>
        <v>1548</v>
      </c>
      <c r="I78" s="18">
        <f>VLOOKUP($B78,[1]Sheet2!$A$2:$L$130,11,FALSE)</f>
        <v>0.29174519409999999</v>
      </c>
    </row>
    <row r="79" spans="1:9" x14ac:dyDescent="0.3">
      <c r="A79" s="16" t="s">
        <v>114</v>
      </c>
      <c r="B79" s="16">
        <v>515000</v>
      </c>
      <c r="C79" s="16" t="s">
        <v>75</v>
      </c>
      <c r="D79" s="17">
        <f>VLOOKUP($B79,[1]Sheet2!$A$2:$L$130,4,FALSE)</f>
        <v>3617</v>
      </c>
      <c r="E79" s="17">
        <f>VLOOKUP($B79,[1]Sheet2!$A$2:$L$130,5,FALSE)</f>
        <v>3511</v>
      </c>
      <c r="F79" s="17">
        <f>VLOOKUP($B79,[1]Sheet2!$A$2:$L$130,10,FALSE)</f>
        <v>-53</v>
      </c>
      <c r="G79" s="18">
        <f>VLOOKUP($B79,[1]Sheet2!$A$2:$L$130,12,FALSE)</f>
        <v>-1.4761985E-2</v>
      </c>
      <c r="H79" s="33">
        <f>VLOOKUP($B79,[1]Sheet2!$A$2:$L$130,9,FALSE)</f>
        <v>-106</v>
      </c>
      <c r="I79" s="18">
        <f>VLOOKUP($B79,[1]Sheet2!$A$2:$L$130,11,FALSE)</f>
        <v>-2.9306055000000001E-2</v>
      </c>
    </row>
    <row r="80" spans="1:9" x14ac:dyDescent="0.3">
      <c r="A80" s="16" t="s">
        <v>114</v>
      </c>
      <c r="B80" s="16">
        <v>517000</v>
      </c>
      <c r="C80" s="16" t="s">
        <v>76</v>
      </c>
      <c r="D80" s="17">
        <f>VLOOKUP($B80,[1]Sheet2!$A$2:$L$130,4,FALSE)</f>
        <v>13351</v>
      </c>
      <c r="E80" s="17">
        <f>VLOOKUP($B80,[1]Sheet2!$A$2:$L$130,5,FALSE)</f>
        <v>12312</v>
      </c>
      <c r="F80" s="17">
        <f>VLOOKUP($B80,[1]Sheet2!$A$2:$L$130,10,FALSE)</f>
        <v>-519.5</v>
      </c>
      <c r="G80" s="18">
        <f>VLOOKUP($B80,[1]Sheet2!$A$2:$L$130,12,FALSE)</f>
        <v>-3.9698945999999999E-2</v>
      </c>
      <c r="H80" s="33">
        <f>VLOOKUP($B80,[1]Sheet2!$A$2:$L$130,9,FALSE)</f>
        <v>-1039</v>
      </c>
      <c r="I80" s="18">
        <f>VLOOKUP($B80,[1]Sheet2!$A$2:$L$130,11,FALSE)</f>
        <v>-7.7821886000000007E-2</v>
      </c>
    </row>
    <row r="81" spans="1:9" x14ac:dyDescent="0.3">
      <c r="A81" s="16" t="s">
        <v>114</v>
      </c>
      <c r="B81" s="16">
        <v>518000</v>
      </c>
      <c r="C81" s="16" t="s">
        <v>77</v>
      </c>
      <c r="D81" s="17">
        <f>VLOOKUP($B81,[1]Sheet2!$A$2:$L$130,4,FALSE)</f>
        <v>12578</v>
      </c>
      <c r="E81" s="17">
        <f>VLOOKUP($B81,[1]Sheet2!$A$2:$L$130,5,FALSE)</f>
        <v>13965</v>
      </c>
      <c r="F81" s="17">
        <f>VLOOKUP($B81,[1]Sheet2!$A$2:$L$130,10,FALSE)</f>
        <v>693.5</v>
      </c>
      <c r="G81" s="18">
        <f>VLOOKUP($B81,[1]Sheet2!$A$2:$L$130,12,FALSE)</f>
        <v>5.3694407E-2</v>
      </c>
      <c r="H81" s="33">
        <f>VLOOKUP($B81,[1]Sheet2!$A$2:$L$130,9,FALSE)</f>
        <v>1387</v>
      </c>
      <c r="I81" s="18">
        <f>VLOOKUP($B81,[1]Sheet2!$A$2:$L$130,11,FALSE)</f>
        <v>0.1102719033</v>
      </c>
    </row>
    <row r="82" spans="1:9" x14ac:dyDescent="0.3">
      <c r="A82" s="16" t="s">
        <v>114</v>
      </c>
      <c r="B82" s="16">
        <v>519000</v>
      </c>
      <c r="C82" s="16" t="s">
        <v>78</v>
      </c>
      <c r="D82" s="17">
        <f>VLOOKUP($B82,[1]Sheet2!$A$2:$L$130,4,FALSE)</f>
        <v>5644</v>
      </c>
      <c r="E82" s="17">
        <f>VLOOKUP($B82,[1]Sheet2!$A$2:$L$130,5,FALSE)</f>
        <v>6165</v>
      </c>
      <c r="F82" s="17">
        <f>VLOOKUP($B82,[1]Sheet2!$A$2:$L$130,10,FALSE)</f>
        <v>260.5</v>
      </c>
      <c r="G82" s="18">
        <f>VLOOKUP($B82,[1]Sheet2!$A$2:$L$130,12,FALSE)</f>
        <v>4.5136554799999999E-2</v>
      </c>
      <c r="H82" s="33">
        <f>VLOOKUP($B82,[1]Sheet2!$A$2:$L$130,9,FALSE)</f>
        <v>521</v>
      </c>
      <c r="I82" s="18">
        <f>VLOOKUP($B82,[1]Sheet2!$A$2:$L$130,11,FALSE)</f>
        <v>9.23104181E-2</v>
      </c>
    </row>
    <row r="83" spans="1:9" x14ac:dyDescent="0.3">
      <c r="A83" s="16" t="s">
        <v>114</v>
      </c>
      <c r="B83" s="16">
        <v>520000</v>
      </c>
      <c r="C83" s="16" t="s">
        <v>79</v>
      </c>
      <c r="D83" s="17">
        <f>VLOOKUP($B83,[1]Sheet2!$A$2:$L$130,4,FALSE)</f>
        <v>174169</v>
      </c>
      <c r="E83" s="17">
        <f>VLOOKUP($B83,[1]Sheet2!$A$2:$L$130,5,FALSE)</f>
        <v>169344</v>
      </c>
      <c r="F83" s="17">
        <f>VLOOKUP($B83,[1]Sheet2!$A$2:$L$130,10,FALSE)</f>
        <v>-2412.5</v>
      </c>
      <c r="G83" s="18">
        <f>VLOOKUP($B83,[1]Sheet2!$A$2:$L$130,12,FALSE)</f>
        <v>-1.3948772999999999E-2</v>
      </c>
      <c r="H83" s="33">
        <f>VLOOKUP($B83,[1]Sheet2!$A$2:$L$130,9,FALSE)</f>
        <v>-4825</v>
      </c>
      <c r="I83" s="18">
        <f>VLOOKUP($B83,[1]Sheet2!$A$2:$L$130,11,FALSE)</f>
        <v>-2.7702978E-2</v>
      </c>
    </row>
    <row r="84" spans="1:9" x14ac:dyDescent="0.3">
      <c r="A84" s="16" t="s">
        <v>114</v>
      </c>
      <c r="B84" s="16">
        <v>521000</v>
      </c>
      <c r="C84" s="16" t="s">
        <v>153</v>
      </c>
      <c r="D84" s="17">
        <f>VLOOKUP($B84,[1]Sheet2!$A$2:$L$130,4,FALSE)</f>
        <v>230</v>
      </c>
      <c r="E84" s="17">
        <f>VLOOKUP($B84,[1]Sheet2!$A$2:$L$130,5,FALSE)</f>
        <v>235</v>
      </c>
      <c r="F84" s="17">
        <f>VLOOKUP($B84,[1]Sheet2!$A$2:$L$130,10,FALSE)</f>
        <v>2.5</v>
      </c>
      <c r="G84" s="18">
        <f>VLOOKUP($B84,[1]Sheet2!$A$2:$L$130,12,FALSE)</f>
        <v>1.0811125E-2</v>
      </c>
      <c r="H84" s="33">
        <f>VLOOKUP($B84,[1]Sheet2!$A$2:$L$130,9,FALSE)</f>
        <v>5</v>
      </c>
      <c r="I84" s="18">
        <f>VLOOKUP($B84,[1]Sheet2!$A$2:$L$130,11,FALSE)</f>
        <v>2.1739130400000001E-2</v>
      </c>
    </row>
    <row r="85" spans="1:9" x14ac:dyDescent="0.3">
      <c r="A85" s="16" t="s">
        <v>114</v>
      </c>
      <c r="B85" s="16">
        <v>522000</v>
      </c>
      <c r="C85" s="16" t="s">
        <v>80</v>
      </c>
      <c r="D85" s="17">
        <f>VLOOKUP($B85,[1]Sheet2!$A$2:$L$130,4,FALSE)</f>
        <v>94531</v>
      </c>
      <c r="E85" s="17">
        <f>VLOOKUP($B85,[1]Sheet2!$A$2:$L$130,5,FALSE)</f>
        <v>91252</v>
      </c>
      <c r="F85" s="17">
        <f>VLOOKUP($B85,[1]Sheet2!$A$2:$L$130,10,FALSE)</f>
        <v>-1639.5</v>
      </c>
      <c r="G85" s="18">
        <f>VLOOKUP($B85,[1]Sheet2!$A$2:$L$130,12,FALSE)</f>
        <v>-1.7496582E-2</v>
      </c>
      <c r="H85" s="33">
        <f>VLOOKUP($B85,[1]Sheet2!$A$2:$L$130,9,FALSE)</f>
        <v>-3279</v>
      </c>
      <c r="I85" s="18">
        <f>VLOOKUP($B85,[1]Sheet2!$A$2:$L$130,11,FALSE)</f>
        <v>-3.4687033999999999E-2</v>
      </c>
    </row>
    <row r="86" spans="1:9" x14ac:dyDescent="0.3">
      <c r="A86" s="16" t="s">
        <v>114</v>
      </c>
      <c r="B86" s="16">
        <v>523000</v>
      </c>
      <c r="C86" s="16" t="s">
        <v>81</v>
      </c>
      <c r="D86" s="17">
        <f>VLOOKUP($B86,[1]Sheet2!$A$2:$L$130,4,FALSE)</f>
        <v>20357</v>
      </c>
      <c r="E86" s="17">
        <f>VLOOKUP($B86,[1]Sheet2!$A$2:$L$130,5,FALSE)</f>
        <v>20726</v>
      </c>
      <c r="F86" s="17">
        <f>VLOOKUP($B86,[1]Sheet2!$A$2:$L$130,10,FALSE)</f>
        <v>184.5</v>
      </c>
      <c r="G86" s="18">
        <f>VLOOKUP($B86,[1]Sheet2!$A$2:$L$130,12,FALSE)</f>
        <v>9.0225185999999995E-3</v>
      </c>
      <c r="H86" s="33">
        <f>VLOOKUP($B86,[1]Sheet2!$A$2:$L$130,9,FALSE)</f>
        <v>369</v>
      </c>
      <c r="I86" s="18">
        <f>VLOOKUP($B86,[1]Sheet2!$A$2:$L$130,11,FALSE)</f>
        <v>1.8126442999999999E-2</v>
      </c>
    </row>
    <row r="87" spans="1:9" x14ac:dyDescent="0.3">
      <c r="A87" s="16" t="s">
        <v>114</v>
      </c>
      <c r="B87" s="16">
        <v>524000</v>
      </c>
      <c r="C87" s="16" t="s">
        <v>82</v>
      </c>
      <c r="D87" s="17">
        <f>VLOOKUP($B87,[1]Sheet2!$A$2:$L$130,4,FALSE)</f>
        <v>58783</v>
      </c>
      <c r="E87" s="17">
        <f>VLOOKUP($B87,[1]Sheet2!$A$2:$L$130,5,FALSE)</f>
        <v>56852</v>
      </c>
      <c r="F87" s="17">
        <f>VLOOKUP($B87,[1]Sheet2!$A$2:$L$130,10,FALSE)</f>
        <v>-965.5</v>
      </c>
      <c r="G87" s="18">
        <f>VLOOKUP($B87,[1]Sheet2!$A$2:$L$130,12,FALSE)</f>
        <v>-1.6561966000000001E-2</v>
      </c>
      <c r="H87" s="33">
        <f>VLOOKUP($B87,[1]Sheet2!$A$2:$L$130,9,FALSE)</f>
        <v>-1931</v>
      </c>
      <c r="I87" s="18">
        <f>VLOOKUP($B87,[1]Sheet2!$A$2:$L$130,11,FALSE)</f>
        <v>-3.2849633000000003E-2</v>
      </c>
    </row>
    <row r="88" spans="1:9" x14ac:dyDescent="0.3">
      <c r="A88" s="16" t="s">
        <v>114</v>
      </c>
      <c r="B88" s="16">
        <v>525000</v>
      </c>
      <c r="C88" s="16" t="s">
        <v>135</v>
      </c>
      <c r="D88" s="17">
        <f>VLOOKUP($B88,[1]Sheet2!$A$2:$L$130,4,FALSE)</f>
        <v>268</v>
      </c>
      <c r="E88" s="17">
        <f>VLOOKUP($B88,[1]Sheet2!$A$2:$L$130,5,FALSE)</f>
        <v>279</v>
      </c>
      <c r="F88" s="17">
        <f>VLOOKUP($B88,[1]Sheet2!$A$2:$L$130,10,FALSE)</f>
        <v>5.5</v>
      </c>
      <c r="G88" s="18">
        <f>VLOOKUP($B88,[1]Sheet2!$A$2:$L$130,12,FALSE)</f>
        <v>2.0316017799999999E-2</v>
      </c>
      <c r="H88" s="33">
        <f>VLOOKUP($B88,[1]Sheet2!$A$2:$L$130,9,FALSE)</f>
        <v>11</v>
      </c>
      <c r="I88" s="18">
        <f>VLOOKUP($B88,[1]Sheet2!$A$2:$L$130,11,FALSE)</f>
        <v>4.1044776099999999E-2</v>
      </c>
    </row>
    <row r="89" spans="1:9" x14ac:dyDescent="0.3">
      <c r="A89" s="16" t="s">
        <v>114</v>
      </c>
      <c r="B89" s="16">
        <v>530000</v>
      </c>
      <c r="C89" s="16" t="s">
        <v>83</v>
      </c>
      <c r="D89" s="17">
        <f>VLOOKUP($B89,[1]Sheet2!$A$2:$L$130,4,FALSE)</f>
        <v>59987</v>
      </c>
      <c r="E89" s="17">
        <f>VLOOKUP($B89,[1]Sheet2!$A$2:$L$130,5,FALSE)</f>
        <v>62016</v>
      </c>
      <c r="F89" s="17">
        <f>VLOOKUP($B89,[1]Sheet2!$A$2:$L$130,10,FALSE)</f>
        <v>1014.5</v>
      </c>
      <c r="G89" s="18">
        <f>VLOOKUP($B89,[1]Sheet2!$A$2:$L$130,12,FALSE)</f>
        <v>1.6771358399999999E-2</v>
      </c>
      <c r="H89" s="33">
        <f>VLOOKUP($B89,[1]Sheet2!$A$2:$L$130,9,FALSE)</f>
        <v>2029</v>
      </c>
      <c r="I89" s="18">
        <f>VLOOKUP($B89,[1]Sheet2!$A$2:$L$130,11,FALSE)</f>
        <v>3.3823995199999998E-2</v>
      </c>
    </row>
    <row r="90" spans="1:9" x14ac:dyDescent="0.3">
      <c r="A90" s="16" t="s">
        <v>114</v>
      </c>
      <c r="B90" s="16">
        <v>530054</v>
      </c>
      <c r="C90" s="16" t="s">
        <v>136</v>
      </c>
      <c r="D90" s="17">
        <f>VLOOKUP($B90,[1]Sheet2!$A$2:$L$130,4,FALSE)</f>
        <v>468563</v>
      </c>
      <c r="E90" s="17">
        <f>VLOOKUP($B90,[1]Sheet2!$A$2:$L$130,5,FALSE)</f>
        <v>486020</v>
      </c>
      <c r="F90" s="17">
        <f>VLOOKUP($B90,[1]Sheet2!$A$2:$L$130,10,FALSE)</f>
        <v>8728.5</v>
      </c>
      <c r="G90" s="18">
        <f>VLOOKUP($B90,[1]Sheet2!$A$2:$L$130,12,FALSE)</f>
        <v>1.84578847E-2</v>
      </c>
      <c r="H90" s="33">
        <f>VLOOKUP($B90,[1]Sheet2!$A$2:$L$130,9,FALSE)</f>
        <v>17457</v>
      </c>
      <c r="I90" s="18">
        <f>VLOOKUP($B90,[1]Sheet2!$A$2:$L$130,11,FALSE)</f>
        <v>3.7256462800000001E-2</v>
      </c>
    </row>
    <row r="91" spans="1:9" x14ac:dyDescent="0.3">
      <c r="A91" s="16" t="s">
        <v>114</v>
      </c>
      <c r="B91" s="16">
        <v>531000</v>
      </c>
      <c r="C91" s="16" t="s">
        <v>84</v>
      </c>
      <c r="D91" s="17">
        <f>VLOOKUP($B91,[1]Sheet2!$A$2:$L$130,4,FALSE)</f>
        <v>45417</v>
      </c>
      <c r="E91" s="17">
        <f>VLOOKUP($B91,[1]Sheet2!$A$2:$L$130,5,FALSE)</f>
        <v>46325</v>
      </c>
      <c r="F91" s="17">
        <f>VLOOKUP($B91,[1]Sheet2!$A$2:$L$130,10,FALSE)</f>
        <v>454</v>
      </c>
      <c r="G91" s="18">
        <f>VLOOKUP($B91,[1]Sheet2!$A$2:$L$130,12,FALSE)</f>
        <v>9.9467875999999997E-3</v>
      </c>
      <c r="H91" s="33">
        <f>VLOOKUP($B91,[1]Sheet2!$A$2:$L$130,9,FALSE)</f>
        <v>908</v>
      </c>
      <c r="I91" s="18">
        <f>VLOOKUP($B91,[1]Sheet2!$A$2:$L$130,11,FALSE)</f>
        <v>1.99925138E-2</v>
      </c>
    </row>
    <row r="92" spans="1:9" x14ac:dyDescent="0.3">
      <c r="A92" s="16" t="s">
        <v>114</v>
      </c>
      <c r="B92" s="16">
        <v>532000</v>
      </c>
      <c r="C92" s="16" t="s">
        <v>85</v>
      </c>
      <c r="D92" s="17">
        <f>VLOOKUP($B92,[1]Sheet2!$A$2:$L$130,4,FALSE)</f>
        <v>14110</v>
      </c>
      <c r="E92" s="17">
        <f>VLOOKUP($B92,[1]Sheet2!$A$2:$L$130,5,FALSE)</f>
        <v>15211</v>
      </c>
      <c r="F92" s="17">
        <f>VLOOKUP($B92,[1]Sheet2!$A$2:$L$130,10,FALSE)</f>
        <v>550.5</v>
      </c>
      <c r="G92" s="18">
        <f>VLOOKUP($B92,[1]Sheet2!$A$2:$L$130,12,FALSE)</f>
        <v>3.8282122600000003E-2</v>
      </c>
      <c r="H92" s="33">
        <f>VLOOKUP($B92,[1]Sheet2!$A$2:$L$130,9,FALSE)</f>
        <v>1101</v>
      </c>
      <c r="I92" s="18">
        <f>VLOOKUP($B92,[1]Sheet2!$A$2:$L$130,11,FALSE)</f>
        <v>7.8029766099999995E-2</v>
      </c>
    </row>
    <row r="93" spans="1:9" x14ac:dyDescent="0.3">
      <c r="A93" s="16" t="s">
        <v>114</v>
      </c>
      <c r="B93" s="16">
        <v>533000</v>
      </c>
      <c r="C93" s="16" t="s">
        <v>86</v>
      </c>
      <c r="D93" s="17">
        <f>VLOOKUP($B93,[1]Sheet2!$A$2:$L$130,4,FALSE)</f>
        <v>460</v>
      </c>
      <c r="E93" s="17">
        <f>VLOOKUP($B93,[1]Sheet2!$A$2:$L$130,5,FALSE)</f>
        <v>480</v>
      </c>
      <c r="F93" s="17">
        <f>VLOOKUP($B93,[1]Sheet2!$A$2:$L$130,10,FALSE)</f>
        <v>10</v>
      </c>
      <c r="G93" s="18">
        <f>VLOOKUP($B93,[1]Sheet2!$A$2:$L$130,12,FALSE)</f>
        <v>2.1507836900000001E-2</v>
      </c>
      <c r="H93" s="33">
        <f>VLOOKUP($B93,[1]Sheet2!$A$2:$L$130,9,FALSE)</f>
        <v>20</v>
      </c>
      <c r="I93" s="18">
        <f>VLOOKUP($B93,[1]Sheet2!$A$2:$L$130,11,FALSE)</f>
        <v>4.3478260900000003E-2</v>
      </c>
    </row>
    <row r="94" spans="1:9" x14ac:dyDescent="0.3">
      <c r="A94" s="16" t="s">
        <v>114</v>
      </c>
      <c r="B94" s="16">
        <v>540000</v>
      </c>
      <c r="C94" s="16" t="s">
        <v>87</v>
      </c>
      <c r="D94" s="17">
        <f>VLOOKUP($B94,[1]Sheet2!$A$2:$L$130,4,FALSE)</f>
        <v>178662</v>
      </c>
      <c r="E94" s="17">
        <f>VLOOKUP($B94,[1]Sheet2!$A$2:$L$130,5,FALSE)</f>
        <v>189015</v>
      </c>
      <c r="F94" s="17">
        <f>VLOOKUP($B94,[1]Sheet2!$A$2:$L$130,10,FALSE)</f>
        <v>5176.5</v>
      </c>
      <c r="G94" s="18">
        <f>VLOOKUP($B94,[1]Sheet2!$A$2:$L$130,12,FALSE)</f>
        <v>2.8565704800000001E-2</v>
      </c>
      <c r="H94" s="33">
        <f>VLOOKUP($B94,[1]Sheet2!$A$2:$L$130,9,FALSE)</f>
        <v>10353</v>
      </c>
      <c r="I94" s="18">
        <f>VLOOKUP($B94,[1]Sheet2!$A$2:$L$130,11,FALSE)</f>
        <v>5.79474091E-2</v>
      </c>
    </row>
    <row r="95" spans="1:9" x14ac:dyDescent="0.3">
      <c r="A95" s="16" t="s">
        <v>114</v>
      </c>
      <c r="B95" s="16">
        <v>541000</v>
      </c>
      <c r="C95" s="16" t="s">
        <v>87</v>
      </c>
      <c r="D95" s="17">
        <f>VLOOKUP($B95,[1]Sheet2!$A$2:$L$130,4,FALSE)</f>
        <v>178662</v>
      </c>
      <c r="E95" s="17">
        <f>VLOOKUP($B95,[1]Sheet2!$A$2:$L$130,5,FALSE)</f>
        <v>189015</v>
      </c>
      <c r="F95" s="17">
        <f>VLOOKUP($B95,[1]Sheet2!$A$2:$L$130,10,FALSE)</f>
        <v>5176.5</v>
      </c>
      <c r="G95" s="18">
        <f>VLOOKUP($B95,[1]Sheet2!$A$2:$L$130,12,FALSE)</f>
        <v>2.8565704800000001E-2</v>
      </c>
      <c r="H95" s="33">
        <f>VLOOKUP($B95,[1]Sheet2!$A$2:$L$130,9,FALSE)</f>
        <v>10353</v>
      </c>
      <c r="I95" s="18">
        <f>VLOOKUP($B95,[1]Sheet2!$A$2:$L$130,11,FALSE)</f>
        <v>5.79474091E-2</v>
      </c>
    </row>
    <row r="96" spans="1:9" x14ac:dyDescent="0.3">
      <c r="A96" s="16" t="s">
        <v>114</v>
      </c>
      <c r="B96" s="16">
        <v>550000</v>
      </c>
      <c r="C96" s="16" t="s">
        <v>88</v>
      </c>
      <c r="D96" s="17">
        <f>VLOOKUP($B96,[1]Sheet2!$A$2:$L$130,4,FALSE)</f>
        <v>40688</v>
      </c>
      <c r="E96" s="17">
        <f>VLOOKUP($B96,[1]Sheet2!$A$2:$L$130,5,FALSE)</f>
        <v>40725</v>
      </c>
      <c r="F96" s="17">
        <f>VLOOKUP($B96,[1]Sheet2!$A$2:$L$130,10,FALSE)</f>
        <v>18.5</v>
      </c>
      <c r="G96" s="18">
        <f>VLOOKUP($B96,[1]Sheet2!$A$2:$L$130,12,FALSE)</f>
        <v>4.5457620000000001E-4</v>
      </c>
      <c r="H96" s="33">
        <f>VLOOKUP($B96,[1]Sheet2!$A$2:$L$130,9,FALSE)</f>
        <v>37</v>
      </c>
      <c r="I96" s="18">
        <f>VLOOKUP($B96,[1]Sheet2!$A$2:$L$130,11,FALSE)</f>
        <v>9.0935899999999999E-4</v>
      </c>
    </row>
    <row r="97" spans="1:9" x14ac:dyDescent="0.3">
      <c r="A97" s="16" t="s">
        <v>114</v>
      </c>
      <c r="B97" s="16">
        <v>551000</v>
      </c>
      <c r="C97" s="16" t="s">
        <v>88</v>
      </c>
      <c r="D97" s="17">
        <f>VLOOKUP($B97,[1]Sheet2!$A$2:$L$130,4,FALSE)</f>
        <v>40688</v>
      </c>
      <c r="E97" s="17">
        <f>VLOOKUP($B97,[1]Sheet2!$A$2:$L$130,5,FALSE)</f>
        <v>40725</v>
      </c>
      <c r="F97" s="17">
        <f>VLOOKUP($B97,[1]Sheet2!$A$2:$L$130,10,FALSE)</f>
        <v>18.5</v>
      </c>
      <c r="G97" s="18">
        <f>VLOOKUP($B97,[1]Sheet2!$A$2:$L$130,12,FALSE)</f>
        <v>4.5457620000000001E-4</v>
      </c>
      <c r="H97" s="33">
        <f>VLOOKUP($B97,[1]Sheet2!$A$2:$L$130,9,FALSE)</f>
        <v>37</v>
      </c>
      <c r="I97" s="18">
        <f>VLOOKUP($B97,[1]Sheet2!$A$2:$L$130,11,FALSE)</f>
        <v>9.0935899999999999E-4</v>
      </c>
    </row>
    <row r="98" spans="1:9" x14ac:dyDescent="0.3">
      <c r="A98" s="16" t="s">
        <v>114</v>
      </c>
      <c r="B98" s="16">
        <v>560000</v>
      </c>
      <c r="C98" s="16" t="s">
        <v>89</v>
      </c>
      <c r="D98" s="17">
        <f>VLOOKUP($B98,[1]Sheet2!$A$2:$L$130,4,FALSE)</f>
        <v>249213</v>
      </c>
      <c r="E98" s="17">
        <f>VLOOKUP($B98,[1]Sheet2!$A$2:$L$130,5,FALSE)</f>
        <v>256280</v>
      </c>
      <c r="F98" s="17">
        <f>VLOOKUP($B98,[1]Sheet2!$A$2:$L$130,10,FALSE)</f>
        <v>3533.5</v>
      </c>
      <c r="G98" s="18">
        <f>VLOOKUP($B98,[1]Sheet2!$A$2:$L$130,12,FALSE)</f>
        <v>1.40795179E-2</v>
      </c>
      <c r="H98" s="33">
        <f>VLOOKUP($B98,[1]Sheet2!$A$2:$L$130,9,FALSE)</f>
        <v>7067</v>
      </c>
      <c r="I98" s="18">
        <f>VLOOKUP($B98,[1]Sheet2!$A$2:$L$130,11,FALSE)</f>
        <v>2.83572687E-2</v>
      </c>
    </row>
    <row r="99" spans="1:9" x14ac:dyDescent="0.3">
      <c r="A99" s="16" t="s">
        <v>114</v>
      </c>
      <c r="B99" s="16">
        <v>561000</v>
      </c>
      <c r="C99" s="16" t="s">
        <v>90</v>
      </c>
      <c r="D99" s="17">
        <f>VLOOKUP($B99,[1]Sheet2!$A$2:$L$130,4,FALSE)</f>
        <v>239552</v>
      </c>
      <c r="E99" s="17">
        <f>VLOOKUP($B99,[1]Sheet2!$A$2:$L$130,5,FALSE)</f>
        <v>245955</v>
      </c>
      <c r="F99" s="17">
        <f>VLOOKUP($B99,[1]Sheet2!$A$2:$L$130,10,FALSE)</f>
        <v>3201.5</v>
      </c>
      <c r="G99" s="18">
        <f>VLOOKUP($B99,[1]Sheet2!$A$2:$L$130,12,FALSE)</f>
        <v>1.3276399100000001E-2</v>
      </c>
      <c r="H99" s="33">
        <f>VLOOKUP($B99,[1]Sheet2!$A$2:$L$130,9,FALSE)</f>
        <v>6403</v>
      </c>
      <c r="I99" s="18">
        <f>VLOOKUP($B99,[1]Sheet2!$A$2:$L$130,11,FALSE)</f>
        <v>2.6729060900000001E-2</v>
      </c>
    </row>
    <row r="100" spans="1:9" x14ac:dyDescent="0.3">
      <c r="A100" s="16" t="s">
        <v>114</v>
      </c>
      <c r="B100" s="16">
        <v>562000</v>
      </c>
      <c r="C100" s="16" t="s">
        <v>91</v>
      </c>
      <c r="D100" s="17">
        <f>VLOOKUP($B100,[1]Sheet2!$A$2:$L$130,4,FALSE)</f>
        <v>9661</v>
      </c>
      <c r="E100" s="17">
        <f>VLOOKUP($B100,[1]Sheet2!$A$2:$L$130,5,FALSE)</f>
        <v>10325</v>
      </c>
      <c r="F100" s="17">
        <f>VLOOKUP($B100,[1]Sheet2!$A$2:$L$130,10,FALSE)</f>
        <v>332</v>
      </c>
      <c r="G100" s="18">
        <f>VLOOKUP($B100,[1]Sheet2!$A$2:$L$130,12,FALSE)</f>
        <v>3.3793956799999997E-2</v>
      </c>
      <c r="H100" s="33">
        <f>VLOOKUP($B100,[1]Sheet2!$A$2:$L$130,9,FALSE)</f>
        <v>664</v>
      </c>
      <c r="I100" s="18">
        <f>VLOOKUP($B100,[1]Sheet2!$A$2:$L$130,11,FALSE)</f>
        <v>6.8729945099999995E-2</v>
      </c>
    </row>
    <row r="101" spans="1:9" x14ac:dyDescent="0.3">
      <c r="A101" s="16" t="s">
        <v>114</v>
      </c>
      <c r="B101" s="16">
        <v>600000</v>
      </c>
      <c r="C101" s="16" t="s">
        <v>137</v>
      </c>
      <c r="D101" s="17">
        <f>VLOOKUP($B101,[1]Sheet2!$A$2:$L$130,4,FALSE)</f>
        <v>642042</v>
      </c>
      <c r="E101" s="17">
        <f>VLOOKUP($B101,[1]Sheet2!$A$2:$L$130,5,FALSE)</f>
        <v>657864</v>
      </c>
      <c r="F101" s="17">
        <f>VLOOKUP($B101,[1]Sheet2!$A$2:$L$130,10,FALSE)</f>
        <v>7911</v>
      </c>
      <c r="G101" s="18">
        <f>VLOOKUP($B101,[1]Sheet2!$A$2:$L$130,12,FALSE)</f>
        <v>1.22466338E-2</v>
      </c>
      <c r="H101" s="33">
        <f>VLOOKUP($B101,[1]Sheet2!$A$2:$L$130,9,FALSE)</f>
        <v>15822</v>
      </c>
      <c r="I101" s="18">
        <f>VLOOKUP($B101,[1]Sheet2!$A$2:$L$130,11,FALSE)</f>
        <v>2.4643247600000001E-2</v>
      </c>
    </row>
    <row r="102" spans="1:9" x14ac:dyDescent="0.3">
      <c r="A102" s="16" t="s">
        <v>114</v>
      </c>
      <c r="B102" s="16">
        <v>610000</v>
      </c>
      <c r="C102" s="16" t="s">
        <v>92</v>
      </c>
      <c r="D102" s="17">
        <f>VLOOKUP($B102,[1]Sheet2!$A$2:$L$130,4,FALSE)</f>
        <v>216289</v>
      </c>
      <c r="E102" s="17">
        <f>VLOOKUP($B102,[1]Sheet2!$A$2:$L$130,5,FALSE)</f>
        <v>218111</v>
      </c>
      <c r="F102" s="17">
        <f>VLOOKUP($B102,[1]Sheet2!$A$2:$L$130,10,FALSE)</f>
        <v>911</v>
      </c>
      <c r="G102" s="18">
        <f>VLOOKUP($B102,[1]Sheet2!$A$2:$L$130,12,FALSE)</f>
        <v>4.2031239999999999E-3</v>
      </c>
      <c r="H102" s="33">
        <f>VLOOKUP($B102,[1]Sheet2!$A$2:$L$130,9,FALSE)</f>
        <v>1822</v>
      </c>
      <c r="I102" s="18">
        <f>VLOOKUP($B102,[1]Sheet2!$A$2:$L$130,11,FALSE)</f>
        <v>8.4239142999999999E-3</v>
      </c>
    </row>
    <row r="103" spans="1:9" x14ac:dyDescent="0.3">
      <c r="A103" s="16" t="s">
        <v>114</v>
      </c>
      <c r="B103" s="16">
        <v>611000</v>
      </c>
      <c r="C103" s="16" t="s">
        <v>92</v>
      </c>
      <c r="D103" s="17">
        <f>VLOOKUP($B103,[1]Sheet2!$A$2:$L$130,4,FALSE)</f>
        <v>216289</v>
      </c>
      <c r="E103" s="17">
        <f>VLOOKUP($B103,[1]Sheet2!$A$2:$L$130,5,FALSE)</f>
        <v>218111</v>
      </c>
      <c r="F103" s="17">
        <f>VLOOKUP($B103,[1]Sheet2!$A$2:$L$130,10,FALSE)</f>
        <v>911</v>
      </c>
      <c r="G103" s="18">
        <f>VLOOKUP($B103,[1]Sheet2!$A$2:$L$130,12,FALSE)</f>
        <v>4.2031239999999999E-3</v>
      </c>
      <c r="H103" s="33">
        <f>VLOOKUP($B103,[1]Sheet2!$A$2:$L$130,9,FALSE)</f>
        <v>1822</v>
      </c>
      <c r="I103" s="18">
        <f>VLOOKUP($B103,[1]Sheet2!$A$2:$L$130,11,FALSE)</f>
        <v>8.4239142999999999E-3</v>
      </c>
    </row>
    <row r="104" spans="1:9" x14ac:dyDescent="0.3">
      <c r="A104" s="16" t="s">
        <v>114</v>
      </c>
      <c r="B104" s="16">
        <v>620000</v>
      </c>
      <c r="C104" s="16" t="s">
        <v>93</v>
      </c>
      <c r="D104" s="17">
        <f>VLOOKUP($B104,[1]Sheet2!$A$2:$L$130,4,FALSE)</f>
        <v>425753</v>
      </c>
      <c r="E104" s="17">
        <f>VLOOKUP($B104,[1]Sheet2!$A$2:$L$130,5,FALSE)</f>
        <v>439753</v>
      </c>
      <c r="F104" s="17">
        <f>VLOOKUP($B104,[1]Sheet2!$A$2:$L$130,10,FALSE)</f>
        <v>7000</v>
      </c>
      <c r="G104" s="18">
        <f>VLOOKUP($B104,[1]Sheet2!$A$2:$L$130,12,FALSE)</f>
        <v>1.6308474699999999E-2</v>
      </c>
      <c r="H104" s="33">
        <f>VLOOKUP($B104,[1]Sheet2!$A$2:$L$130,9,FALSE)</f>
        <v>14000</v>
      </c>
      <c r="I104" s="18">
        <f>VLOOKUP($B104,[1]Sheet2!$A$2:$L$130,11,FALSE)</f>
        <v>3.2882915700000001E-2</v>
      </c>
    </row>
    <row r="105" spans="1:9" x14ac:dyDescent="0.3">
      <c r="A105" s="16" t="s">
        <v>114</v>
      </c>
      <c r="B105" s="16">
        <v>621000</v>
      </c>
      <c r="C105" s="16" t="s">
        <v>94</v>
      </c>
      <c r="D105" s="17">
        <f>VLOOKUP($B105,[1]Sheet2!$A$2:$L$130,4,FALSE)</f>
        <v>191116</v>
      </c>
      <c r="E105" s="17">
        <f>VLOOKUP($B105,[1]Sheet2!$A$2:$L$130,5,FALSE)</f>
        <v>203242</v>
      </c>
      <c r="F105" s="17">
        <f>VLOOKUP($B105,[1]Sheet2!$A$2:$L$130,10,FALSE)</f>
        <v>6063</v>
      </c>
      <c r="G105" s="18">
        <f>VLOOKUP($B105,[1]Sheet2!$A$2:$L$130,12,FALSE)</f>
        <v>3.12363342E-2</v>
      </c>
      <c r="H105" s="33">
        <f>VLOOKUP($B105,[1]Sheet2!$A$2:$L$130,9,FALSE)</f>
        <v>12126</v>
      </c>
      <c r="I105" s="18">
        <f>VLOOKUP($B105,[1]Sheet2!$A$2:$L$130,11,FALSE)</f>
        <v>6.3448376900000006E-2</v>
      </c>
    </row>
    <row r="106" spans="1:9" x14ac:dyDescent="0.3">
      <c r="A106" s="16" t="s">
        <v>114</v>
      </c>
      <c r="B106" s="16">
        <v>622000</v>
      </c>
      <c r="C106" s="16" t="s">
        <v>95</v>
      </c>
      <c r="D106" s="17">
        <f>VLOOKUP($B106,[1]Sheet2!$A$2:$L$130,4,FALSE)</f>
        <v>114889</v>
      </c>
      <c r="E106" s="17">
        <f>VLOOKUP($B106,[1]Sheet2!$A$2:$L$130,5,FALSE)</f>
        <v>114665</v>
      </c>
      <c r="F106" s="17">
        <f>VLOOKUP($B106,[1]Sheet2!$A$2:$L$130,10,FALSE)</f>
        <v>-112</v>
      </c>
      <c r="G106" s="18">
        <f>VLOOKUP($B106,[1]Sheet2!$A$2:$L$130,12,FALSE)</f>
        <v>-9.7532999999999995E-4</v>
      </c>
      <c r="H106" s="33">
        <f>VLOOKUP($B106,[1]Sheet2!$A$2:$L$130,9,FALSE)</f>
        <v>-224</v>
      </c>
      <c r="I106" s="18">
        <f>VLOOKUP($B106,[1]Sheet2!$A$2:$L$130,11,FALSE)</f>
        <v>-1.9497080000000001E-3</v>
      </c>
    </row>
    <row r="107" spans="1:9" x14ac:dyDescent="0.3">
      <c r="A107" s="16" t="s">
        <v>114</v>
      </c>
      <c r="B107" s="16">
        <v>623000</v>
      </c>
      <c r="C107" s="16" t="s">
        <v>96</v>
      </c>
      <c r="D107" s="17">
        <f>VLOOKUP($B107,[1]Sheet2!$A$2:$L$130,4,FALSE)</f>
        <v>51584</v>
      </c>
      <c r="E107" s="17">
        <f>VLOOKUP($B107,[1]Sheet2!$A$2:$L$130,5,FALSE)</f>
        <v>51611</v>
      </c>
      <c r="F107" s="17">
        <f>VLOOKUP($B107,[1]Sheet2!$A$2:$L$130,10,FALSE)</f>
        <v>13.5</v>
      </c>
      <c r="G107" s="18">
        <f>VLOOKUP($B107,[1]Sheet2!$A$2:$L$130,12,FALSE)</f>
        <v>2.6167479999999999E-4</v>
      </c>
      <c r="H107" s="33">
        <f>VLOOKUP($B107,[1]Sheet2!$A$2:$L$130,9,FALSE)</f>
        <v>27</v>
      </c>
      <c r="I107" s="18">
        <f>VLOOKUP($B107,[1]Sheet2!$A$2:$L$130,11,FALSE)</f>
        <v>5.2341810000000003E-4</v>
      </c>
    </row>
    <row r="108" spans="1:9" x14ac:dyDescent="0.3">
      <c r="A108" s="16" t="s">
        <v>114</v>
      </c>
      <c r="B108" s="16">
        <v>624000</v>
      </c>
      <c r="C108" s="16" t="s">
        <v>97</v>
      </c>
      <c r="D108" s="17">
        <f>VLOOKUP($B108,[1]Sheet2!$A$2:$L$130,4,FALSE)</f>
        <v>68164</v>
      </c>
      <c r="E108" s="17">
        <f>VLOOKUP($B108,[1]Sheet2!$A$2:$L$130,5,FALSE)</f>
        <v>70235</v>
      </c>
      <c r="F108" s="17">
        <f>VLOOKUP($B108,[1]Sheet2!$A$2:$L$130,10,FALSE)</f>
        <v>1035.5</v>
      </c>
      <c r="G108" s="18">
        <f>VLOOKUP($B108,[1]Sheet2!$A$2:$L$130,12,FALSE)</f>
        <v>1.5077635799999999E-2</v>
      </c>
      <c r="H108" s="33">
        <f>VLOOKUP($B108,[1]Sheet2!$A$2:$L$130,9,FALSE)</f>
        <v>2071</v>
      </c>
      <c r="I108" s="18">
        <f>VLOOKUP($B108,[1]Sheet2!$A$2:$L$130,11,FALSE)</f>
        <v>3.0382606699999998E-2</v>
      </c>
    </row>
    <row r="109" spans="1:9" x14ac:dyDescent="0.3">
      <c r="A109" s="16" t="s">
        <v>114</v>
      </c>
      <c r="B109" s="16">
        <v>700000</v>
      </c>
      <c r="C109" s="16" t="s">
        <v>138</v>
      </c>
      <c r="D109" s="17">
        <f>VLOOKUP($B109,[1]Sheet2!$A$2:$L$130,4,FALSE)</f>
        <v>356217</v>
      </c>
      <c r="E109" s="17">
        <f>VLOOKUP($B109,[1]Sheet2!$A$2:$L$130,5,FALSE)</f>
        <v>373675</v>
      </c>
      <c r="F109" s="17">
        <f>VLOOKUP($B109,[1]Sheet2!$A$2:$L$130,10,FALSE)</f>
        <v>8729</v>
      </c>
      <c r="G109" s="18">
        <f>VLOOKUP($B109,[1]Sheet2!$A$2:$L$130,12,FALSE)</f>
        <v>2.42116247E-2</v>
      </c>
      <c r="H109" s="33">
        <f>VLOOKUP($B109,[1]Sheet2!$A$2:$L$130,9,FALSE)</f>
        <v>17458</v>
      </c>
      <c r="I109" s="18">
        <f>VLOOKUP($B109,[1]Sheet2!$A$2:$L$130,11,FALSE)</f>
        <v>4.9009452100000003E-2</v>
      </c>
    </row>
    <row r="110" spans="1:9" x14ac:dyDescent="0.3">
      <c r="A110" s="16" t="s">
        <v>114</v>
      </c>
      <c r="B110" s="16">
        <v>710000</v>
      </c>
      <c r="C110" s="16" t="s">
        <v>98</v>
      </c>
      <c r="D110" s="17">
        <f>VLOOKUP($B110,[1]Sheet2!$A$2:$L$130,4,FALSE)</f>
        <v>61670</v>
      </c>
      <c r="E110" s="17">
        <f>VLOOKUP($B110,[1]Sheet2!$A$2:$L$130,5,FALSE)</f>
        <v>66248</v>
      </c>
      <c r="F110" s="17">
        <f>VLOOKUP($B110,[1]Sheet2!$A$2:$L$130,10,FALSE)</f>
        <v>2289</v>
      </c>
      <c r="G110" s="18">
        <f>VLOOKUP($B110,[1]Sheet2!$A$2:$L$130,12,FALSE)</f>
        <v>3.6452519500000002E-2</v>
      </c>
      <c r="H110" s="33">
        <f>VLOOKUP($B110,[1]Sheet2!$A$2:$L$130,9,FALSE)</f>
        <v>4578</v>
      </c>
      <c r="I110" s="18">
        <f>VLOOKUP($B110,[1]Sheet2!$A$2:$L$130,11,FALSE)</f>
        <v>7.4233825200000006E-2</v>
      </c>
    </row>
    <row r="111" spans="1:9" x14ac:dyDescent="0.3">
      <c r="A111" s="16" t="s">
        <v>114</v>
      </c>
      <c r="B111" s="16">
        <v>711000</v>
      </c>
      <c r="C111" s="16" t="s">
        <v>99</v>
      </c>
      <c r="D111" s="17">
        <f>VLOOKUP($B111,[1]Sheet2!$A$2:$L$130,4,FALSE)</f>
        <v>10966</v>
      </c>
      <c r="E111" s="17">
        <f>VLOOKUP($B111,[1]Sheet2!$A$2:$L$130,5,FALSE)</f>
        <v>12142</v>
      </c>
      <c r="F111" s="17">
        <f>VLOOKUP($B111,[1]Sheet2!$A$2:$L$130,10,FALSE)</f>
        <v>588</v>
      </c>
      <c r="G111" s="18">
        <f>VLOOKUP($B111,[1]Sheet2!$A$2:$L$130,12,FALSE)</f>
        <v>5.22549889E-2</v>
      </c>
      <c r="H111" s="33">
        <f>VLOOKUP($B111,[1]Sheet2!$A$2:$L$130,9,FALSE)</f>
        <v>1176</v>
      </c>
      <c r="I111" s="18">
        <f>VLOOKUP($B111,[1]Sheet2!$A$2:$L$130,11,FALSE)</f>
        <v>0.1072405617</v>
      </c>
    </row>
    <row r="112" spans="1:9" x14ac:dyDescent="0.3">
      <c r="A112" s="16" t="s">
        <v>114</v>
      </c>
      <c r="B112" s="16">
        <v>712000</v>
      </c>
      <c r="C112" s="16" t="s">
        <v>100</v>
      </c>
      <c r="D112" s="17">
        <f>VLOOKUP($B112,[1]Sheet2!$A$2:$L$130,4,FALSE)</f>
        <v>3902</v>
      </c>
      <c r="E112" s="17">
        <f>VLOOKUP($B112,[1]Sheet2!$A$2:$L$130,5,FALSE)</f>
        <v>4225</v>
      </c>
      <c r="F112" s="17">
        <f>VLOOKUP($B112,[1]Sheet2!$A$2:$L$130,10,FALSE)</f>
        <v>161.5</v>
      </c>
      <c r="G112" s="18">
        <f>VLOOKUP($B112,[1]Sheet2!$A$2:$L$130,12,FALSE)</f>
        <v>4.05662221E-2</v>
      </c>
      <c r="H112" s="33">
        <f>VLOOKUP($B112,[1]Sheet2!$A$2:$L$130,9,FALSE)</f>
        <v>323</v>
      </c>
      <c r="I112" s="18">
        <f>VLOOKUP($B112,[1]Sheet2!$A$2:$L$130,11,FALSE)</f>
        <v>8.2778062499999999E-2</v>
      </c>
    </row>
    <row r="113" spans="1:10" x14ac:dyDescent="0.3">
      <c r="A113" s="16" t="s">
        <v>114</v>
      </c>
      <c r="B113" s="16">
        <v>713000</v>
      </c>
      <c r="C113" s="16" t="s">
        <v>101</v>
      </c>
      <c r="D113" s="17">
        <f>VLOOKUP($B113,[1]Sheet2!$A$2:$L$130,4,FALSE)</f>
        <v>46802</v>
      </c>
      <c r="E113" s="17">
        <f>VLOOKUP($B113,[1]Sheet2!$A$2:$L$130,5,FALSE)</f>
        <v>49881</v>
      </c>
      <c r="F113" s="17">
        <f>VLOOKUP($B113,[1]Sheet2!$A$2:$L$130,10,FALSE)</f>
        <v>1539.5</v>
      </c>
      <c r="G113" s="18">
        <f>VLOOKUP($B113,[1]Sheet2!$A$2:$L$130,12,FALSE)</f>
        <v>3.2369985400000002E-2</v>
      </c>
      <c r="H113" s="33">
        <f>VLOOKUP($B113,[1]Sheet2!$A$2:$L$130,9,FALSE)</f>
        <v>3079</v>
      </c>
      <c r="I113" s="18">
        <f>VLOOKUP($B113,[1]Sheet2!$A$2:$L$130,11,FALSE)</f>
        <v>6.5787786799999998E-2</v>
      </c>
    </row>
    <row r="114" spans="1:10" x14ac:dyDescent="0.3">
      <c r="A114" s="16" t="s">
        <v>114</v>
      </c>
      <c r="B114" s="16">
        <v>720000</v>
      </c>
      <c r="C114" s="16" t="s">
        <v>102</v>
      </c>
      <c r="D114" s="17">
        <f>VLOOKUP($B114,[1]Sheet2!$A$2:$L$130,4,FALSE)</f>
        <v>294547</v>
      </c>
      <c r="E114" s="17">
        <f>VLOOKUP($B114,[1]Sheet2!$A$2:$L$130,5,FALSE)</f>
        <v>307427</v>
      </c>
      <c r="F114" s="17">
        <f>VLOOKUP($B114,[1]Sheet2!$A$2:$L$130,10,FALSE)</f>
        <v>6440</v>
      </c>
      <c r="G114" s="18">
        <f>VLOOKUP($B114,[1]Sheet2!$A$2:$L$130,12,FALSE)</f>
        <v>2.1630151100000002E-2</v>
      </c>
      <c r="H114" s="33">
        <f>VLOOKUP($B114,[1]Sheet2!$A$2:$L$130,9,FALSE)</f>
        <v>12880</v>
      </c>
      <c r="I114" s="18">
        <f>VLOOKUP($B114,[1]Sheet2!$A$2:$L$130,11,FALSE)</f>
        <v>4.37281656E-2</v>
      </c>
    </row>
    <row r="115" spans="1:10" x14ac:dyDescent="0.3">
      <c r="A115" s="16" t="s">
        <v>114</v>
      </c>
      <c r="B115" s="16">
        <v>721000</v>
      </c>
      <c r="C115" s="16" t="s">
        <v>103</v>
      </c>
      <c r="D115" s="17">
        <f>VLOOKUP($B115,[1]Sheet2!$A$2:$L$130,4,FALSE)</f>
        <v>44903</v>
      </c>
      <c r="E115" s="17">
        <f>VLOOKUP($B115,[1]Sheet2!$A$2:$L$130,5,FALSE)</f>
        <v>49102</v>
      </c>
      <c r="F115" s="17">
        <f>VLOOKUP($B115,[1]Sheet2!$A$2:$L$130,10,FALSE)</f>
        <v>2099.5</v>
      </c>
      <c r="G115" s="18">
        <f>VLOOKUP($B115,[1]Sheet2!$A$2:$L$130,12,FALSE)</f>
        <v>4.5711567699999997E-2</v>
      </c>
      <c r="H115" s="33">
        <f>VLOOKUP($B115,[1]Sheet2!$A$2:$L$130,9,FALSE)</f>
        <v>4199</v>
      </c>
      <c r="I115" s="18">
        <f>VLOOKUP($B115,[1]Sheet2!$A$2:$L$130,11,FALSE)</f>
        <v>9.3512682900000005E-2</v>
      </c>
    </row>
    <row r="116" spans="1:10" x14ac:dyDescent="0.3">
      <c r="A116" s="16" t="s">
        <v>114</v>
      </c>
      <c r="B116" s="16">
        <v>722000</v>
      </c>
      <c r="C116" s="16" t="s">
        <v>104</v>
      </c>
      <c r="D116" s="17">
        <f>VLOOKUP($B116,[1]Sheet2!$A$2:$L$130,4,FALSE)</f>
        <v>249644</v>
      </c>
      <c r="E116" s="17">
        <f>VLOOKUP($B116,[1]Sheet2!$A$2:$L$130,5,FALSE)</f>
        <v>258325</v>
      </c>
      <c r="F116" s="17">
        <f>VLOOKUP($B116,[1]Sheet2!$A$2:$L$130,10,FALSE)</f>
        <v>4340.5</v>
      </c>
      <c r="G116" s="18">
        <f>VLOOKUP($B116,[1]Sheet2!$A$2:$L$130,12,FALSE)</f>
        <v>1.7238181299999999E-2</v>
      </c>
      <c r="H116" s="33">
        <f>VLOOKUP($B116,[1]Sheet2!$A$2:$L$130,9,FALSE)</f>
        <v>8681</v>
      </c>
      <c r="I116" s="18">
        <f>VLOOKUP($B116,[1]Sheet2!$A$2:$L$130,11,FALSE)</f>
        <v>3.4773517499999997E-2</v>
      </c>
    </row>
    <row r="117" spans="1:10" x14ac:dyDescent="0.3">
      <c r="A117" s="16" t="s">
        <v>114</v>
      </c>
      <c r="B117" s="16">
        <v>800000</v>
      </c>
      <c r="C117" s="16" t="s">
        <v>139</v>
      </c>
      <c r="D117" s="17">
        <f>VLOOKUP($B117,[1]Sheet2!$A$2:$L$130,4,FALSE)</f>
        <v>104568</v>
      </c>
      <c r="E117" s="17">
        <f>VLOOKUP($B117,[1]Sheet2!$A$2:$L$130,5,FALSE)</f>
        <v>107017</v>
      </c>
      <c r="F117" s="17">
        <f>VLOOKUP($B117,[1]Sheet2!$A$2:$L$130,10,FALSE)</f>
        <v>1224.5</v>
      </c>
      <c r="G117" s="18">
        <f>VLOOKUP($B117,[1]Sheet2!$A$2:$L$130,12,FALSE)</f>
        <v>1.16423117E-2</v>
      </c>
      <c r="H117" s="33">
        <f>VLOOKUP($B117,[1]Sheet2!$A$2:$L$130,9,FALSE)</f>
        <v>2449</v>
      </c>
      <c r="I117" s="18">
        <f>VLOOKUP($B117,[1]Sheet2!$A$2:$L$130,11,FALSE)</f>
        <v>2.3420166799999999E-2</v>
      </c>
    </row>
    <row r="118" spans="1:10" x14ac:dyDescent="0.3">
      <c r="A118" s="16" t="s">
        <v>114</v>
      </c>
      <c r="B118" s="16">
        <v>810000</v>
      </c>
      <c r="C118" s="16" t="s">
        <v>105</v>
      </c>
      <c r="D118" s="17">
        <f>VLOOKUP($B118,[1]Sheet2!$A$2:$L$130,4,FALSE)</f>
        <v>104568</v>
      </c>
      <c r="E118" s="17">
        <f>VLOOKUP($B118,[1]Sheet2!$A$2:$L$130,5,FALSE)</f>
        <v>107017</v>
      </c>
      <c r="F118" s="17">
        <f>VLOOKUP($B118,[1]Sheet2!$A$2:$L$130,10,FALSE)</f>
        <v>1224.5</v>
      </c>
      <c r="G118" s="18">
        <f>VLOOKUP($B118,[1]Sheet2!$A$2:$L$130,12,FALSE)</f>
        <v>1.16423117E-2</v>
      </c>
      <c r="H118" s="33">
        <f>VLOOKUP($B118,[1]Sheet2!$A$2:$L$130,9,FALSE)</f>
        <v>2449</v>
      </c>
      <c r="I118" s="18">
        <f>VLOOKUP($B118,[1]Sheet2!$A$2:$L$130,11,FALSE)</f>
        <v>2.3420166799999999E-2</v>
      </c>
    </row>
    <row r="119" spans="1:10" x14ac:dyDescent="0.3">
      <c r="A119" s="16" t="s">
        <v>114</v>
      </c>
      <c r="B119" s="16">
        <v>811000</v>
      </c>
      <c r="C119" s="16" t="s">
        <v>106</v>
      </c>
      <c r="D119" s="17">
        <f>VLOOKUP($B119,[1]Sheet2!$A$2:$L$130,4,FALSE)</f>
        <v>29454</v>
      </c>
      <c r="E119" s="17">
        <f>VLOOKUP($B119,[1]Sheet2!$A$2:$L$130,5,FALSE)</f>
        <v>30449</v>
      </c>
      <c r="F119" s="17">
        <f>VLOOKUP($B119,[1]Sheet2!$A$2:$L$130,10,FALSE)</f>
        <v>497.5</v>
      </c>
      <c r="G119" s="18">
        <f>VLOOKUP($B119,[1]Sheet2!$A$2:$L$130,12,FALSE)</f>
        <v>1.6750456E-2</v>
      </c>
      <c r="H119" s="33">
        <f>VLOOKUP($B119,[1]Sheet2!$A$2:$L$130,9,FALSE)</f>
        <v>995</v>
      </c>
      <c r="I119" s="18">
        <f>VLOOKUP($B119,[1]Sheet2!$A$2:$L$130,11,FALSE)</f>
        <v>3.3781489800000002E-2</v>
      </c>
    </row>
    <row r="120" spans="1:10" x14ac:dyDescent="0.3">
      <c r="A120" s="16" t="s">
        <v>114</v>
      </c>
      <c r="B120" s="16">
        <v>812000</v>
      </c>
      <c r="C120" s="16" t="s">
        <v>107</v>
      </c>
      <c r="D120" s="17">
        <f>VLOOKUP($B120,[1]Sheet2!$A$2:$L$130,4,FALSE)</f>
        <v>27897</v>
      </c>
      <c r="E120" s="17">
        <f>VLOOKUP($B120,[1]Sheet2!$A$2:$L$130,5,FALSE)</f>
        <v>28941</v>
      </c>
      <c r="F120" s="17">
        <f>VLOOKUP($B120,[1]Sheet2!$A$2:$L$130,10,FALSE)</f>
        <v>522</v>
      </c>
      <c r="G120" s="18">
        <f>VLOOKUP($B120,[1]Sheet2!$A$2:$L$130,12,FALSE)</f>
        <v>1.8539826799999999E-2</v>
      </c>
      <c r="H120" s="33">
        <f>VLOOKUP($B120,[1]Sheet2!$A$2:$L$130,9,FALSE)</f>
        <v>1044</v>
      </c>
      <c r="I120" s="18">
        <f>VLOOKUP($B120,[1]Sheet2!$A$2:$L$130,11,FALSE)</f>
        <v>3.7423378899999998E-2</v>
      </c>
    </row>
    <row r="121" spans="1:10" x14ac:dyDescent="0.3">
      <c r="A121" s="16" t="s">
        <v>114</v>
      </c>
      <c r="B121" s="16">
        <v>813000</v>
      </c>
      <c r="C121" s="16" t="s">
        <v>108</v>
      </c>
      <c r="D121" s="17">
        <f>VLOOKUP($B121,[1]Sheet2!$A$2:$L$130,4,FALSE)</f>
        <v>45518</v>
      </c>
      <c r="E121" s="17">
        <f>VLOOKUP($B121,[1]Sheet2!$A$2:$L$130,5,FALSE)</f>
        <v>46085</v>
      </c>
      <c r="F121" s="17">
        <f>VLOOKUP($B121,[1]Sheet2!$A$2:$L$130,10,FALSE)</f>
        <v>283.5</v>
      </c>
      <c r="G121" s="18">
        <f>VLOOKUP($B121,[1]Sheet2!$A$2:$L$130,12,FALSE)</f>
        <v>6.2090293000000001E-3</v>
      </c>
      <c r="H121" s="33">
        <f>VLOOKUP($B121,[1]Sheet2!$A$2:$L$130,9,FALSE)</f>
        <v>567</v>
      </c>
      <c r="I121" s="18">
        <f>VLOOKUP($B121,[1]Sheet2!$A$2:$L$130,11,FALSE)</f>
        <v>1.2456610599999999E-2</v>
      </c>
    </row>
    <row r="122" spans="1:10" x14ac:dyDescent="0.3">
      <c r="A122" s="16" t="s">
        <v>114</v>
      </c>
      <c r="B122" s="16">
        <v>814000</v>
      </c>
      <c r="C122" s="16" t="s">
        <v>109</v>
      </c>
      <c r="D122" s="17">
        <f>VLOOKUP($B122,[1]Sheet2!$A$2:$L$130,4,FALSE)</f>
        <v>1699</v>
      </c>
      <c r="E122" s="17">
        <f>VLOOKUP($B122,[1]Sheet2!$A$2:$L$130,5,FALSE)</f>
        <v>1542</v>
      </c>
      <c r="F122" s="17">
        <f>VLOOKUP($B122,[1]Sheet2!$A$2:$L$130,10,FALSE)</f>
        <v>-78.5</v>
      </c>
      <c r="G122" s="18">
        <f>VLOOKUP($B122,[1]Sheet2!$A$2:$L$130,12,FALSE)</f>
        <v>-4.7323401000000001E-2</v>
      </c>
      <c r="H122" s="33">
        <f>VLOOKUP($B122,[1]Sheet2!$A$2:$L$130,9,FALSE)</f>
        <v>-157</v>
      </c>
      <c r="I122" s="18">
        <f>VLOOKUP($B122,[1]Sheet2!$A$2:$L$130,11,FALSE)</f>
        <v>-9.2407297999999999E-2</v>
      </c>
    </row>
    <row r="123" spans="1:10" x14ac:dyDescent="0.3">
      <c r="A123" s="16" t="s">
        <v>114</v>
      </c>
      <c r="B123" s="16">
        <v>890090</v>
      </c>
      <c r="C123" s="16" t="s">
        <v>110</v>
      </c>
      <c r="D123" s="17">
        <f>VLOOKUP($B123,[1]Sheet2!$A$2:$L$130,4,FALSE)</f>
        <v>160493</v>
      </c>
      <c r="E123" s="17">
        <f>VLOOKUP($B123,[1]Sheet2!$A$2:$L$130,5,FALSE)</f>
        <v>161885</v>
      </c>
      <c r="F123" s="17">
        <f>VLOOKUP($B123,[1]Sheet2!$A$2:$L$130,10,FALSE)</f>
        <v>696</v>
      </c>
      <c r="G123" s="18">
        <f>VLOOKUP($B123,[1]Sheet2!$A$2:$L$130,12,FALSE)</f>
        <v>4.3272750999999998E-3</v>
      </c>
      <c r="H123" s="33">
        <f>VLOOKUP($B123,[1]Sheet2!$A$2:$L$130,9,FALSE)</f>
        <v>1392</v>
      </c>
      <c r="I123" s="18">
        <f>VLOOKUP($B123,[1]Sheet2!$A$2:$L$130,11,FALSE)</f>
        <v>8.6732755000000009E-3</v>
      </c>
    </row>
    <row r="124" spans="1:10" x14ac:dyDescent="0.3">
      <c r="A124" s="16" t="s">
        <v>114</v>
      </c>
      <c r="B124" s="16">
        <v>900000</v>
      </c>
      <c r="C124" s="16" t="s">
        <v>110</v>
      </c>
      <c r="D124" s="17">
        <f>VLOOKUP($B124,[1]Sheet2!$A$2:$L$130,4,FALSE)</f>
        <v>160493</v>
      </c>
      <c r="E124" s="17">
        <f>VLOOKUP($B124,[1]Sheet2!$A$2:$L$130,5,FALSE)</f>
        <v>161885</v>
      </c>
      <c r="F124" s="17">
        <f>VLOOKUP($B124,[1]Sheet2!$A$2:$L$130,10,FALSE)</f>
        <v>696</v>
      </c>
      <c r="G124" s="18">
        <f>VLOOKUP($B124,[1]Sheet2!$A$2:$L$130,12,FALSE)</f>
        <v>4.3272750999999998E-3</v>
      </c>
      <c r="H124" s="33">
        <f>VLOOKUP($B124,[1]Sheet2!$A$2:$L$130,9,FALSE)</f>
        <v>1392</v>
      </c>
      <c r="I124" s="18">
        <f>VLOOKUP($B124,[1]Sheet2!$A$2:$L$130,11,FALSE)</f>
        <v>8.6732755000000009E-3</v>
      </c>
    </row>
    <row r="125" spans="1:10" x14ac:dyDescent="0.3">
      <c r="A125" s="16" t="s">
        <v>114</v>
      </c>
      <c r="B125" s="16">
        <v>999100</v>
      </c>
      <c r="C125" s="16" t="s">
        <v>111</v>
      </c>
      <c r="D125" s="17">
        <f>VLOOKUP($B125,[1]Sheet2!$A$2:$L$130,4,FALSE)</f>
        <v>33418</v>
      </c>
      <c r="E125" s="17">
        <f>VLOOKUP($B125,[1]Sheet2!$A$2:$L$130,5,FALSE)</f>
        <v>33888</v>
      </c>
      <c r="F125" s="17">
        <f>VLOOKUP($B125,[1]Sheet2!$A$2:$L$130,10,FALSE)</f>
        <v>235</v>
      </c>
      <c r="G125" s="18">
        <f>VLOOKUP($B125,[1]Sheet2!$A$2:$L$130,12,FALSE)</f>
        <v>7.0075852000000003E-3</v>
      </c>
      <c r="H125" s="33">
        <f>VLOOKUP($B125,[1]Sheet2!$A$2:$L$130,9,FALSE)</f>
        <v>470</v>
      </c>
      <c r="I125" s="18">
        <f>VLOOKUP($B125,[1]Sheet2!$A$2:$L$130,11,FALSE)</f>
        <v>1.4064276699999999E-2</v>
      </c>
    </row>
    <row r="126" spans="1:10" x14ac:dyDescent="0.3">
      <c r="A126" s="16" t="s">
        <v>114</v>
      </c>
      <c r="B126" s="16">
        <v>999200</v>
      </c>
      <c r="C126" s="16" t="s">
        <v>112</v>
      </c>
      <c r="D126" s="17">
        <f>VLOOKUP($B126,[1]Sheet2!$A$2:$L$130,4,FALSE)</f>
        <v>34093</v>
      </c>
      <c r="E126" s="17">
        <f>VLOOKUP($B126,[1]Sheet2!$A$2:$L$130,5,FALSE)</f>
        <v>34244</v>
      </c>
      <c r="F126" s="17">
        <f>VLOOKUP($B126,[1]Sheet2!$A$2:$L$130,10,FALSE)</f>
        <v>75.5</v>
      </c>
      <c r="G126" s="18">
        <f>VLOOKUP($B126,[1]Sheet2!$A$2:$L$130,12,FALSE)</f>
        <v>2.2120842000000001E-3</v>
      </c>
      <c r="H126" s="33">
        <f>VLOOKUP($B126,[1]Sheet2!$A$2:$L$130,9,FALSE)</f>
        <v>151</v>
      </c>
      <c r="I126" s="18">
        <f>VLOOKUP($B126,[1]Sheet2!$A$2:$L$130,11,FALSE)</f>
        <v>4.4290616999999996E-3</v>
      </c>
    </row>
    <row r="127" spans="1:10" x14ac:dyDescent="0.3">
      <c r="A127" s="16" t="s">
        <v>114</v>
      </c>
      <c r="B127" s="16">
        <v>999200</v>
      </c>
      <c r="C127" s="16" t="s">
        <v>112</v>
      </c>
      <c r="D127" s="17">
        <f>VLOOKUP($B127,[1]Sheet2!$A$2:$L$130,4,FALSE)</f>
        <v>34093</v>
      </c>
      <c r="E127" s="17">
        <f>VLOOKUP($B127,[1]Sheet2!$A$2:$L$130,5,FALSE)</f>
        <v>34244</v>
      </c>
      <c r="F127" s="17">
        <f>VLOOKUP($B127,[1]Sheet2!$A$2:$L$130,10,FALSE)</f>
        <v>75.5</v>
      </c>
      <c r="G127" s="18">
        <f>VLOOKUP($B127,[1]Sheet2!$A$2:$L$130,12,FALSE)</f>
        <v>2.2120842000000001E-3</v>
      </c>
      <c r="H127" s="33">
        <f>VLOOKUP($B127,[1]Sheet2!$A$2:$L$130,9,FALSE)</f>
        <v>151</v>
      </c>
      <c r="I127" s="18">
        <f>VLOOKUP($B127,[1]Sheet2!$A$2:$L$130,11,FALSE)</f>
        <v>4.4290616999999996E-3</v>
      </c>
    </row>
    <row r="128" spans="1:10" hidden="1" x14ac:dyDescent="0.3">
      <c r="A128" s="16" t="s">
        <v>140</v>
      </c>
      <c r="B128" s="16">
        <v>0</v>
      </c>
      <c r="C128" s="16" t="s">
        <v>115</v>
      </c>
      <c r="D128" s="17">
        <v>18501</v>
      </c>
      <c r="E128" s="17">
        <v>19568</v>
      </c>
      <c r="F128" s="17">
        <v>533.5</v>
      </c>
      <c r="G128" s="18">
        <v>2.8432087000000002E-2</v>
      </c>
      <c r="H128" s="17">
        <v>1067</v>
      </c>
      <c r="I128" s="18">
        <v>5.7672557999999999E-2</v>
      </c>
      <c r="J128" s="30"/>
    </row>
    <row r="129" spans="1:10" hidden="1" x14ac:dyDescent="0.3">
      <c r="A129" s="16" t="s">
        <v>140</v>
      </c>
      <c r="B129" s="16">
        <v>671</v>
      </c>
      <c r="C129" s="16" t="s">
        <v>131</v>
      </c>
      <c r="D129" s="17">
        <v>1182</v>
      </c>
      <c r="E129" s="17">
        <v>1358</v>
      </c>
      <c r="F129" s="17">
        <v>88</v>
      </c>
      <c r="G129" s="18">
        <v>7.1867607999999999E-2</v>
      </c>
      <c r="H129" s="17">
        <v>176</v>
      </c>
      <c r="I129" s="18">
        <v>0.148900169</v>
      </c>
      <c r="J129" s="30"/>
    </row>
    <row r="130" spans="1:10" hidden="1" x14ac:dyDescent="0.3">
      <c r="A130" s="16" t="s">
        <v>140</v>
      </c>
      <c r="B130" s="16">
        <v>100000</v>
      </c>
      <c r="C130" s="16" t="s">
        <v>132</v>
      </c>
      <c r="D130" s="17">
        <v>172</v>
      </c>
      <c r="E130" s="17">
        <v>185</v>
      </c>
      <c r="F130" s="17">
        <v>6.5</v>
      </c>
      <c r="G130" s="18">
        <v>3.7102403999999999E-2</v>
      </c>
      <c r="H130" s="17">
        <v>13</v>
      </c>
      <c r="I130" s="18">
        <v>7.5581394999999996E-2</v>
      </c>
      <c r="J130" s="30"/>
    </row>
    <row r="131" spans="1:10" hidden="1" x14ac:dyDescent="0.3">
      <c r="A131" s="16" t="s">
        <v>140</v>
      </c>
      <c r="B131" s="16">
        <v>101000</v>
      </c>
      <c r="C131" s="16" t="s">
        <v>151</v>
      </c>
      <c r="D131" s="17">
        <v>1079</v>
      </c>
      <c r="E131" s="17">
        <v>1163</v>
      </c>
      <c r="F131" s="17">
        <v>42</v>
      </c>
      <c r="G131" s="18">
        <v>3.8195483000000002E-2</v>
      </c>
      <c r="H131" s="17">
        <v>84</v>
      </c>
      <c r="I131" s="18">
        <v>7.7849861000000006E-2</v>
      </c>
      <c r="J131" s="30"/>
    </row>
    <row r="132" spans="1:10" hidden="1" x14ac:dyDescent="0.3">
      <c r="A132" s="16" t="s">
        <v>140</v>
      </c>
      <c r="B132" s="16">
        <v>102000</v>
      </c>
      <c r="C132" s="16" t="s">
        <v>152</v>
      </c>
      <c r="D132" s="17">
        <v>17422</v>
      </c>
      <c r="E132" s="17">
        <v>18405</v>
      </c>
      <c r="F132" s="17">
        <v>491.5</v>
      </c>
      <c r="G132" s="18">
        <v>2.7824359E-2</v>
      </c>
      <c r="H132" s="17">
        <v>983</v>
      </c>
      <c r="I132" s="18">
        <v>5.6422913999999998E-2</v>
      </c>
      <c r="J132" s="30"/>
    </row>
    <row r="133" spans="1:10" hidden="1" x14ac:dyDescent="0.3">
      <c r="A133" s="16" t="s">
        <v>140</v>
      </c>
      <c r="B133" s="16">
        <v>210000</v>
      </c>
      <c r="C133" s="16" t="s">
        <v>15</v>
      </c>
      <c r="D133" s="17">
        <v>115</v>
      </c>
      <c r="E133" s="17">
        <v>126</v>
      </c>
      <c r="F133" s="17">
        <v>5.5</v>
      </c>
      <c r="G133" s="18">
        <v>4.6734050999999999E-2</v>
      </c>
      <c r="H133" s="17">
        <v>11</v>
      </c>
      <c r="I133" s="18">
        <v>9.5652174000000006E-2</v>
      </c>
      <c r="J133" s="30"/>
    </row>
    <row r="134" spans="1:10" hidden="1" x14ac:dyDescent="0.3">
      <c r="A134" s="16" t="s">
        <v>140</v>
      </c>
      <c r="B134" s="16">
        <v>220000</v>
      </c>
      <c r="C134" s="16" t="s">
        <v>18</v>
      </c>
      <c r="D134" s="17">
        <v>1065</v>
      </c>
      <c r="E134" s="17">
        <v>1162</v>
      </c>
      <c r="F134" s="17">
        <v>48.5</v>
      </c>
      <c r="G134" s="18">
        <v>4.4547659000000003E-2</v>
      </c>
      <c r="H134" s="17">
        <v>97</v>
      </c>
      <c r="I134" s="18">
        <v>9.1079811999999996E-2</v>
      </c>
      <c r="J134" s="30"/>
    </row>
    <row r="135" spans="1:10" hidden="1" x14ac:dyDescent="0.3">
      <c r="A135" s="16" t="s">
        <v>140</v>
      </c>
      <c r="B135" s="16">
        <v>220023</v>
      </c>
      <c r="C135" s="16" t="s">
        <v>19</v>
      </c>
      <c r="D135" s="17">
        <v>763</v>
      </c>
      <c r="E135" s="17">
        <v>829</v>
      </c>
      <c r="F135" s="17">
        <v>33</v>
      </c>
      <c r="G135" s="18">
        <v>4.2353422000000002E-2</v>
      </c>
      <c r="H135" s="17">
        <v>66</v>
      </c>
      <c r="I135" s="18">
        <v>8.6500654999999996E-2</v>
      </c>
      <c r="J135" s="30"/>
    </row>
    <row r="136" spans="1:10" hidden="1" x14ac:dyDescent="0.3">
      <c r="A136" s="16" t="s">
        <v>140</v>
      </c>
      <c r="B136" s="16">
        <v>230000</v>
      </c>
      <c r="C136" s="16" t="s">
        <v>19</v>
      </c>
      <c r="D136" s="17">
        <v>763</v>
      </c>
      <c r="E136" s="17">
        <v>829</v>
      </c>
      <c r="F136" s="17">
        <v>33</v>
      </c>
      <c r="G136" s="18">
        <v>4.2353422000000002E-2</v>
      </c>
      <c r="H136" s="17">
        <v>66</v>
      </c>
      <c r="I136" s="18">
        <v>8.6500654999999996E-2</v>
      </c>
      <c r="J136" s="30"/>
    </row>
    <row r="137" spans="1:10" hidden="1" x14ac:dyDescent="0.3">
      <c r="A137" s="16" t="s">
        <v>140</v>
      </c>
      <c r="B137" s="16">
        <v>238000</v>
      </c>
      <c r="C137" s="16" t="s">
        <v>22</v>
      </c>
      <c r="D137" s="17">
        <v>193</v>
      </c>
      <c r="E137" s="17">
        <v>200</v>
      </c>
      <c r="F137" s="17">
        <v>3.5</v>
      </c>
      <c r="G137" s="18">
        <v>1.7973197E-2</v>
      </c>
      <c r="H137" s="17">
        <v>7</v>
      </c>
      <c r="I137" s="18">
        <v>3.6269429999999998E-2</v>
      </c>
      <c r="J137" s="30"/>
    </row>
    <row r="138" spans="1:10" hidden="1" x14ac:dyDescent="0.3">
      <c r="A138" s="16" t="s">
        <v>140</v>
      </c>
      <c r="B138" s="16">
        <v>300000</v>
      </c>
      <c r="C138" s="16" t="s">
        <v>23</v>
      </c>
      <c r="D138" s="17">
        <v>144</v>
      </c>
      <c r="E138" s="17">
        <v>149</v>
      </c>
      <c r="F138" s="17">
        <v>2.5</v>
      </c>
      <c r="G138" s="18">
        <v>1.7212967999999999E-2</v>
      </c>
      <c r="H138" s="17">
        <v>5</v>
      </c>
      <c r="I138" s="18">
        <v>3.4722221999999997E-2</v>
      </c>
      <c r="J138" s="30"/>
    </row>
    <row r="139" spans="1:10" hidden="1" x14ac:dyDescent="0.3">
      <c r="A139" s="16" t="s">
        <v>140</v>
      </c>
      <c r="B139" s="16">
        <v>310000</v>
      </c>
      <c r="C139" s="16" t="s">
        <v>23</v>
      </c>
      <c r="D139" s="17">
        <v>144</v>
      </c>
      <c r="E139" s="17">
        <v>149</v>
      </c>
      <c r="F139" s="17">
        <v>2.5</v>
      </c>
      <c r="G139" s="18">
        <v>1.7212967999999999E-2</v>
      </c>
      <c r="H139" s="17">
        <v>5</v>
      </c>
      <c r="I139" s="18">
        <v>3.4722221999999997E-2</v>
      </c>
      <c r="J139" s="30"/>
    </row>
    <row r="140" spans="1:10" hidden="1" x14ac:dyDescent="0.3">
      <c r="A140" s="16" t="s">
        <v>140</v>
      </c>
      <c r="B140" s="16">
        <v>321000</v>
      </c>
      <c r="C140" s="16" t="s">
        <v>30</v>
      </c>
      <c r="D140" s="17">
        <v>102</v>
      </c>
      <c r="E140" s="17">
        <v>101</v>
      </c>
      <c r="F140" s="17">
        <v>-0.5</v>
      </c>
      <c r="G140" s="18">
        <v>-4.9140349999999998E-3</v>
      </c>
      <c r="H140" s="17">
        <v>-1</v>
      </c>
      <c r="I140" s="18">
        <v>-9.8039219999999996E-3</v>
      </c>
      <c r="J140" s="30"/>
    </row>
    <row r="141" spans="1:10" hidden="1" x14ac:dyDescent="0.3">
      <c r="A141" s="16" t="s">
        <v>140</v>
      </c>
      <c r="B141" s="16">
        <v>400000</v>
      </c>
      <c r="C141" s="16" t="s">
        <v>133</v>
      </c>
      <c r="D141" s="17">
        <v>2791</v>
      </c>
      <c r="E141" s="17">
        <v>2991</v>
      </c>
      <c r="F141" s="17">
        <v>100</v>
      </c>
      <c r="G141" s="18">
        <v>3.5209593999999997E-2</v>
      </c>
      <c r="H141" s="17">
        <v>200</v>
      </c>
      <c r="I141" s="18">
        <v>7.1658903999999995E-2</v>
      </c>
      <c r="J141" s="30"/>
    </row>
    <row r="142" spans="1:10" hidden="1" x14ac:dyDescent="0.3">
      <c r="A142" s="16" t="s">
        <v>140</v>
      </c>
      <c r="B142" s="16">
        <v>420000</v>
      </c>
      <c r="C142" s="16" t="s">
        <v>45</v>
      </c>
      <c r="D142" s="17">
        <v>199</v>
      </c>
      <c r="E142" s="17">
        <v>209</v>
      </c>
      <c r="F142" s="17">
        <v>5</v>
      </c>
      <c r="G142" s="18">
        <v>2.481767E-2</v>
      </c>
      <c r="H142" s="17">
        <v>10</v>
      </c>
      <c r="I142" s="18">
        <v>5.0251256000000001E-2</v>
      </c>
      <c r="J142" s="30"/>
    </row>
    <row r="143" spans="1:10" hidden="1" x14ac:dyDescent="0.3">
      <c r="A143" s="16" t="s">
        <v>140</v>
      </c>
      <c r="B143" s="16">
        <v>423000</v>
      </c>
      <c r="C143" s="16" t="s">
        <v>46</v>
      </c>
      <c r="D143" s="17">
        <v>146</v>
      </c>
      <c r="E143" s="17">
        <v>156</v>
      </c>
      <c r="F143" s="17">
        <v>5</v>
      </c>
      <c r="G143" s="18">
        <v>3.3679423999999999E-2</v>
      </c>
      <c r="H143" s="17">
        <v>10</v>
      </c>
      <c r="I143" s="18">
        <v>6.8493151000000002E-2</v>
      </c>
      <c r="J143" s="30"/>
    </row>
    <row r="144" spans="1:10" hidden="1" x14ac:dyDescent="0.3">
      <c r="A144" s="16" t="s">
        <v>140</v>
      </c>
      <c r="B144" s="16">
        <v>440000</v>
      </c>
      <c r="C144" s="16" t="s">
        <v>49</v>
      </c>
      <c r="D144" s="17">
        <v>1095</v>
      </c>
      <c r="E144" s="17">
        <v>1140</v>
      </c>
      <c r="F144" s="17">
        <v>22.5</v>
      </c>
      <c r="G144" s="18">
        <v>2.0341066000000001E-2</v>
      </c>
      <c r="H144" s="17">
        <v>45</v>
      </c>
      <c r="I144" s="18">
        <v>4.1095890000000003E-2</v>
      </c>
      <c r="J144" s="30"/>
    </row>
    <row r="145" spans="1:10" hidden="1" x14ac:dyDescent="0.3">
      <c r="A145" s="16" t="s">
        <v>140</v>
      </c>
      <c r="B145" s="16">
        <v>445000</v>
      </c>
      <c r="C145" s="16" t="s">
        <v>54</v>
      </c>
      <c r="D145" s="17">
        <v>415</v>
      </c>
      <c r="E145" s="17">
        <v>455</v>
      </c>
      <c r="F145" s="17">
        <v>20</v>
      </c>
      <c r="G145" s="18">
        <v>4.7084305E-2</v>
      </c>
      <c r="H145" s="17">
        <v>40</v>
      </c>
      <c r="I145" s="18">
        <v>9.6385542000000005E-2</v>
      </c>
      <c r="J145" s="30"/>
    </row>
    <row r="146" spans="1:10" hidden="1" x14ac:dyDescent="0.3">
      <c r="A146" s="16" t="s">
        <v>140</v>
      </c>
      <c r="B146" s="16">
        <v>447000</v>
      </c>
      <c r="C146" s="16" t="s">
        <v>56</v>
      </c>
      <c r="D146" s="17">
        <v>236</v>
      </c>
      <c r="E146" s="17">
        <v>236</v>
      </c>
      <c r="F146" s="17">
        <v>0</v>
      </c>
      <c r="G146" s="18">
        <v>0</v>
      </c>
      <c r="H146" s="17">
        <v>0</v>
      </c>
      <c r="I146" s="18">
        <v>0</v>
      </c>
      <c r="J146" s="30"/>
    </row>
    <row r="147" spans="1:10" hidden="1" x14ac:dyDescent="0.3">
      <c r="A147" s="16" t="s">
        <v>140</v>
      </c>
      <c r="B147" s="16">
        <v>480000</v>
      </c>
      <c r="C147" s="16" t="s">
        <v>62</v>
      </c>
      <c r="D147" s="17">
        <v>432</v>
      </c>
      <c r="E147" s="17">
        <v>480</v>
      </c>
      <c r="F147" s="17">
        <v>24</v>
      </c>
      <c r="G147" s="18">
        <v>5.4092553000000002E-2</v>
      </c>
      <c r="H147" s="17">
        <v>48</v>
      </c>
      <c r="I147" s="18">
        <v>0.111111111</v>
      </c>
      <c r="J147" s="30"/>
    </row>
    <row r="148" spans="1:10" hidden="1" x14ac:dyDescent="0.3">
      <c r="A148" s="16" t="s">
        <v>140</v>
      </c>
      <c r="B148" s="16">
        <v>482000</v>
      </c>
      <c r="C148" s="16" t="s">
        <v>116</v>
      </c>
      <c r="D148" s="17">
        <v>200</v>
      </c>
      <c r="E148" s="17">
        <v>193</v>
      </c>
      <c r="F148" s="17">
        <v>-3.5</v>
      </c>
      <c r="G148" s="18">
        <v>-1.7655865E-2</v>
      </c>
      <c r="H148" s="17">
        <v>-7</v>
      </c>
      <c r="I148" s="18">
        <v>-3.5000000000000003E-2</v>
      </c>
      <c r="J148" s="30"/>
    </row>
    <row r="149" spans="1:10" hidden="1" x14ac:dyDescent="0.3">
      <c r="A149" s="16" t="s">
        <v>140</v>
      </c>
      <c r="B149" s="16">
        <v>500000</v>
      </c>
      <c r="C149" s="16" t="s">
        <v>72</v>
      </c>
      <c r="D149" s="17">
        <v>153</v>
      </c>
      <c r="E149" s="17">
        <v>152</v>
      </c>
      <c r="F149" s="17">
        <v>-0.5</v>
      </c>
      <c r="G149" s="18">
        <v>-3.273331E-3</v>
      </c>
      <c r="H149" s="17">
        <v>-1</v>
      </c>
      <c r="I149" s="18">
        <v>-6.5359479999999998E-3</v>
      </c>
      <c r="J149" s="30"/>
    </row>
    <row r="150" spans="1:10" hidden="1" x14ac:dyDescent="0.3">
      <c r="A150" s="16" t="s">
        <v>140</v>
      </c>
      <c r="B150" s="16">
        <v>510000</v>
      </c>
      <c r="C150" s="16" t="s">
        <v>72</v>
      </c>
      <c r="D150" s="17">
        <v>153</v>
      </c>
      <c r="E150" s="17">
        <v>152</v>
      </c>
      <c r="F150" s="17">
        <v>-0.5</v>
      </c>
      <c r="G150" s="18">
        <v>-3.273331E-3</v>
      </c>
      <c r="H150" s="17">
        <v>-1</v>
      </c>
      <c r="I150" s="18">
        <v>-6.5359479999999998E-3</v>
      </c>
      <c r="J150" s="30"/>
    </row>
    <row r="151" spans="1:10" hidden="1" x14ac:dyDescent="0.3">
      <c r="A151" s="16" t="s">
        <v>140</v>
      </c>
      <c r="B151" s="16">
        <v>510052</v>
      </c>
      <c r="C151" s="16" t="s">
        <v>134</v>
      </c>
      <c r="D151" s="17">
        <v>431</v>
      </c>
      <c r="E151" s="17">
        <v>450</v>
      </c>
      <c r="F151" s="17">
        <v>9.5</v>
      </c>
      <c r="G151" s="18">
        <v>2.1804054999999999E-2</v>
      </c>
      <c r="H151" s="17">
        <v>19</v>
      </c>
      <c r="I151" s="18">
        <v>4.4083526999999997E-2</v>
      </c>
      <c r="J151" s="30"/>
    </row>
    <row r="152" spans="1:10" hidden="1" x14ac:dyDescent="0.3">
      <c r="A152" s="16" t="s">
        <v>140</v>
      </c>
      <c r="B152" s="16">
        <v>520000</v>
      </c>
      <c r="C152" s="16" t="s">
        <v>79</v>
      </c>
      <c r="D152" s="17">
        <v>129</v>
      </c>
      <c r="E152" s="17">
        <v>146</v>
      </c>
      <c r="F152" s="17">
        <v>8.5</v>
      </c>
      <c r="G152" s="18">
        <v>6.3852878000000002E-2</v>
      </c>
      <c r="H152" s="17">
        <v>17</v>
      </c>
      <c r="I152" s="18">
        <v>0.13178294600000001</v>
      </c>
      <c r="J152" s="30"/>
    </row>
    <row r="153" spans="1:10" hidden="1" x14ac:dyDescent="0.3">
      <c r="A153" s="16" t="s">
        <v>140</v>
      </c>
      <c r="B153" s="16">
        <v>530000</v>
      </c>
      <c r="C153" s="16" t="s">
        <v>83</v>
      </c>
      <c r="D153" s="17">
        <v>302</v>
      </c>
      <c r="E153" s="17">
        <v>304</v>
      </c>
      <c r="F153" s="17">
        <v>1</v>
      </c>
      <c r="G153" s="18">
        <v>3.3057939999999999E-3</v>
      </c>
      <c r="H153" s="17">
        <v>2</v>
      </c>
      <c r="I153" s="18">
        <v>6.6225169999999996E-3</v>
      </c>
      <c r="J153" s="30"/>
    </row>
    <row r="154" spans="1:10" hidden="1" x14ac:dyDescent="0.3">
      <c r="A154" s="16" t="s">
        <v>140</v>
      </c>
      <c r="B154" s="16">
        <v>530054</v>
      </c>
      <c r="C154" s="16" t="s">
        <v>136</v>
      </c>
      <c r="D154" s="17">
        <v>343</v>
      </c>
      <c r="E154" s="17">
        <v>365</v>
      </c>
      <c r="F154" s="17">
        <v>11</v>
      </c>
      <c r="G154" s="18">
        <v>3.1571587999999998E-2</v>
      </c>
      <c r="H154" s="17">
        <v>22</v>
      </c>
      <c r="I154" s="18">
        <v>6.4139942000000005E-2</v>
      </c>
      <c r="J154" s="30"/>
    </row>
    <row r="155" spans="1:10" hidden="1" x14ac:dyDescent="0.3">
      <c r="A155" s="16" t="s">
        <v>140</v>
      </c>
      <c r="B155" s="16">
        <v>540000</v>
      </c>
      <c r="C155" s="16" t="s">
        <v>87</v>
      </c>
      <c r="D155" s="17">
        <v>131</v>
      </c>
      <c r="E155" s="17">
        <v>144</v>
      </c>
      <c r="F155" s="17">
        <v>6.5</v>
      </c>
      <c r="G155" s="18">
        <v>4.8444868000000002E-2</v>
      </c>
      <c r="H155" s="17">
        <v>13</v>
      </c>
      <c r="I155" s="18">
        <v>9.9236641E-2</v>
      </c>
      <c r="J155" s="30"/>
    </row>
    <row r="156" spans="1:10" hidden="1" x14ac:dyDescent="0.3">
      <c r="A156" s="16" t="s">
        <v>140</v>
      </c>
      <c r="B156" s="16">
        <v>560000</v>
      </c>
      <c r="C156" s="16" t="s">
        <v>89</v>
      </c>
      <c r="D156" s="17">
        <v>206</v>
      </c>
      <c r="E156" s="17">
        <v>214</v>
      </c>
      <c r="F156" s="17">
        <v>4</v>
      </c>
      <c r="G156" s="18">
        <v>1.9232531000000001E-2</v>
      </c>
      <c r="H156" s="17">
        <v>8</v>
      </c>
      <c r="I156" s="18">
        <v>3.8834951999999999E-2</v>
      </c>
      <c r="J156" s="30"/>
    </row>
    <row r="157" spans="1:10" hidden="1" x14ac:dyDescent="0.3">
      <c r="A157" s="16" t="s">
        <v>140</v>
      </c>
      <c r="B157" s="16">
        <v>561000</v>
      </c>
      <c r="C157" s="16" t="s">
        <v>90</v>
      </c>
      <c r="D157" s="17">
        <v>145</v>
      </c>
      <c r="E157" s="17">
        <v>151</v>
      </c>
      <c r="F157" s="17">
        <v>3</v>
      </c>
      <c r="G157" s="18">
        <v>2.0479941000000002E-2</v>
      </c>
      <c r="H157" s="17">
        <v>6</v>
      </c>
      <c r="I157" s="18">
        <v>4.1379310000000002E-2</v>
      </c>
      <c r="J157" s="30"/>
    </row>
    <row r="158" spans="1:10" hidden="1" x14ac:dyDescent="0.3">
      <c r="A158" s="16" t="s">
        <v>140</v>
      </c>
      <c r="B158" s="16">
        <v>600000</v>
      </c>
      <c r="C158" s="16" t="s">
        <v>137</v>
      </c>
      <c r="D158" s="17">
        <v>4811</v>
      </c>
      <c r="E158" s="17">
        <v>5122</v>
      </c>
      <c r="F158" s="17">
        <v>155.5</v>
      </c>
      <c r="G158" s="18">
        <v>3.1815644999999997E-2</v>
      </c>
      <c r="H158" s="17">
        <v>311</v>
      </c>
      <c r="I158" s="18">
        <v>6.4643524999999993E-2</v>
      </c>
      <c r="J158" s="30"/>
    </row>
    <row r="159" spans="1:10" hidden="1" x14ac:dyDescent="0.3">
      <c r="A159" s="16" t="s">
        <v>140</v>
      </c>
      <c r="B159" s="16">
        <v>610000</v>
      </c>
      <c r="C159" s="16" t="s">
        <v>92</v>
      </c>
      <c r="D159" s="17">
        <v>2264</v>
      </c>
      <c r="E159" s="17">
        <v>2350</v>
      </c>
      <c r="F159" s="17">
        <v>43</v>
      </c>
      <c r="G159" s="18">
        <v>1.8815914E-2</v>
      </c>
      <c r="H159" s="17">
        <v>86</v>
      </c>
      <c r="I159" s="18">
        <v>3.7985866E-2</v>
      </c>
      <c r="J159" s="30"/>
    </row>
    <row r="160" spans="1:10" hidden="1" x14ac:dyDescent="0.3">
      <c r="A160" s="16" t="s">
        <v>140</v>
      </c>
      <c r="B160" s="16">
        <v>611000</v>
      </c>
      <c r="C160" s="16" t="s">
        <v>92</v>
      </c>
      <c r="D160" s="17">
        <v>2264</v>
      </c>
      <c r="E160" s="17">
        <v>2350</v>
      </c>
      <c r="F160" s="17">
        <v>43</v>
      </c>
      <c r="G160" s="18">
        <v>1.8815914E-2</v>
      </c>
      <c r="H160" s="17">
        <v>86</v>
      </c>
      <c r="I160" s="18">
        <v>3.7985866E-2</v>
      </c>
      <c r="J160" s="30"/>
    </row>
    <row r="161" spans="1:10" hidden="1" x14ac:dyDescent="0.3">
      <c r="A161" s="16" t="s">
        <v>140</v>
      </c>
      <c r="B161" s="16">
        <v>620000</v>
      </c>
      <c r="C161" s="16" t="s">
        <v>93</v>
      </c>
      <c r="D161" s="17">
        <v>2547</v>
      </c>
      <c r="E161" s="17">
        <v>2772</v>
      </c>
      <c r="F161" s="17">
        <v>112.5</v>
      </c>
      <c r="G161" s="18">
        <v>4.3234979999999999E-2</v>
      </c>
      <c r="H161" s="17">
        <v>225</v>
      </c>
      <c r="I161" s="18">
        <v>8.8339222999999995E-2</v>
      </c>
      <c r="J161" s="30"/>
    </row>
    <row r="162" spans="1:10" hidden="1" x14ac:dyDescent="0.3">
      <c r="A162" s="16" t="s">
        <v>140</v>
      </c>
      <c r="B162" s="16">
        <v>621000</v>
      </c>
      <c r="C162" s="16" t="s">
        <v>94</v>
      </c>
      <c r="D162" s="17">
        <v>625</v>
      </c>
      <c r="E162" s="17">
        <v>645</v>
      </c>
      <c r="F162" s="17">
        <v>10</v>
      </c>
      <c r="G162" s="18">
        <v>1.5874007999999998E-2</v>
      </c>
      <c r="H162" s="17">
        <v>20</v>
      </c>
      <c r="I162" s="18">
        <v>3.2000000000000001E-2</v>
      </c>
      <c r="J162" s="30"/>
    </row>
    <row r="163" spans="1:10" hidden="1" x14ac:dyDescent="0.3">
      <c r="A163" s="16" t="s">
        <v>140</v>
      </c>
      <c r="B163" s="16">
        <v>622000</v>
      </c>
      <c r="C163" s="16" t="s">
        <v>95</v>
      </c>
      <c r="D163" s="17">
        <v>1429</v>
      </c>
      <c r="E163" s="17">
        <v>1534</v>
      </c>
      <c r="F163" s="17">
        <v>52.5</v>
      </c>
      <c r="G163" s="18">
        <v>3.6087813000000003E-2</v>
      </c>
      <c r="H163" s="17">
        <v>105</v>
      </c>
      <c r="I163" s="18">
        <v>7.3477956999999997E-2</v>
      </c>
      <c r="J163" s="30"/>
    </row>
    <row r="164" spans="1:10" hidden="1" x14ac:dyDescent="0.3">
      <c r="A164" s="16" t="s">
        <v>140</v>
      </c>
      <c r="B164" s="16">
        <v>623000</v>
      </c>
      <c r="C164" s="16" t="s">
        <v>96</v>
      </c>
      <c r="D164" s="17">
        <v>194</v>
      </c>
      <c r="E164" s="17">
        <v>220</v>
      </c>
      <c r="F164" s="17">
        <v>13</v>
      </c>
      <c r="G164" s="18">
        <v>6.4904041999999995E-2</v>
      </c>
      <c r="H164" s="17">
        <v>26</v>
      </c>
      <c r="I164" s="18">
        <v>0.13402061900000001</v>
      </c>
      <c r="J164" s="30"/>
    </row>
    <row r="165" spans="1:10" hidden="1" x14ac:dyDescent="0.3">
      <c r="A165" s="16" t="s">
        <v>140</v>
      </c>
      <c r="B165" s="16">
        <v>624000</v>
      </c>
      <c r="C165" s="16" t="s">
        <v>97</v>
      </c>
      <c r="D165" s="17">
        <v>299</v>
      </c>
      <c r="E165" s="17">
        <v>373</v>
      </c>
      <c r="F165" s="17">
        <v>37</v>
      </c>
      <c r="G165" s="18">
        <v>0.116911652</v>
      </c>
      <c r="H165" s="17">
        <v>74</v>
      </c>
      <c r="I165" s="18">
        <v>0.24749163900000001</v>
      </c>
      <c r="J165" s="30"/>
    </row>
    <row r="166" spans="1:10" hidden="1" x14ac:dyDescent="0.3">
      <c r="A166" s="16" t="s">
        <v>140</v>
      </c>
      <c r="B166" s="16">
        <v>700000</v>
      </c>
      <c r="C166" s="16" t="s">
        <v>138</v>
      </c>
      <c r="D166" s="17">
        <v>976</v>
      </c>
      <c r="E166" s="17">
        <v>1139</v>
      </c>
      <c r="F166" s="17">
        <v>81.5</v>
      </c>
      <c r="G166" s="18">
        <v>8.0281536000000001E-2</v>
      </c>
      <c r="H166" s="17">
        <v>163</v>
      </c>
      <c r="I166" s="18">
        <v>0.167008197</v>
      </c>
      <c r="J166" s="30"/>
    </row>
    <row r="167" spans="1:10" hidden="1" x14ac:dyDescent="0.3">
      <c r="A167" s="16" t="s">
        <v>140</v>
      </c>
      <c r="B167" s="16">
        <v>720000</v>
      </c>
      <c r="C167" s="16" t="s">
        <v>102</v>
      </c>
      <c r="D167" s="17">
        <v>914</v>
      </c>
      <c r="E167" s="17">
        <v>1067</v>
      </c>
      <c r="F167" s="17">
        <v>76.5</v>
      </c>
      <c r="G167" s="18">
        <v>8.0461040999999997E-2</v>
      </c>
      <c r="H167" s="17">
        <v>153</v>
      </c>
      <c r="I167" s="18">
        <v>0.16739606100000001</v>
      </c>
      <c r="J167" s="30"/>
    </row>
    <row r="168" spans="1:10" hidden="1" x14ac:dyDescent="0.3">
      <c r="A168" s="16" t="s">
        <v>140</v>
      </c>
      <c r="B168" s="16">
        <v>721000</v>
      </c>
      <c r="C168" s="16" t="s">
        <v>103</v>
      </c>
      <c r="D168" s="17">
        <v>397</v>
      </c>
      <c r="E168" s="17">
        <v>526</v>
      </c>
      <c r="F168" s="17">
        <v>64.5</v>
      </c>
      <c r="G168" s="18">
        <v>0.15105909000000001</v>
      </c>
      <c r="H168" s="17">
        <v>129</v>
      </c>
      <c r="I168" s="18">
        <v>0.32493702800000002</v>
      </c>
      <c r="J168" s="30"/>
    </row>
    <row r="169" spans="1:10" hidden="1" x14ac:dyDescent="0.3">
      <c r="A169" s="16" t="s">
        <v>140</v>
      </c>
      <c r="B169" s="16">
        <v>722000</v>
      </c>
      <c r="C169" s="16" t="s">
        <v>104</v>
      </c>
      <c r="D169" s="17">
        <v>517</v>
      </c>
      <c r="E169" s="17">
        <v>541</v>
      </c>
      <c r="F169" s="17">
        <v>12</v>
      </c>
      <c r="G169" s="18">
        <v>2.2947537E-2</v>
      </c>
      <c r="H169" s="17">
        <v>24</v>
      </c>
      <c r="I169" s="18">
        <v>4.6421663000000002E-2</v>
      </c>
      <c r="J169" s="30"/>
    </row>
    <row r="170" spans="1:10" hidden="1" x14ac:dyDescent="0.3">
      <c r="A170" s="16" t="s">
        <v>140</v>
      </c>
      <c r="B170" s="16">
        <v>800000</v>
      </c>
      <c r="C170" s="16" t="s">
        <v>139</v>
      </c>
      <c r="D170" s="17">
        <v>1025</v>
      </c>
      <c r="E170" s="17">
        <v>1042</v>
      </c>
      <c r="F170" s="17">
        <v>8.5</v>
      </c>
      <c r="G170" s="18">
        <v>8.2585809999999992E-3</v>
      </c>
      <c r="H170" s="17">
        <v>17</v>
      </c>
      <c r="I170" s="18">
        <v>1.6585366000000001E-2</v>
      </c>
      <c r="J170" s="30"/>
    </row>
    <row r="171" spans="1:10" hidden="1" x14ac:dyDescent="0.3">
      <c r="A171" s="16" t="s">
        <v>140</v>
      </c>
      <c r="B171" s="16">
        <v>810000</v>
      </c>
      <c r="C171" s="16" t="s">
        <v>105</v>
      </c>
      <c r="D171" s="17">
        <v>1025</v>
      </c>
      <c r="E171" s="17">
        <v>1042</v>
      </c>
      <c r="F171" s="17">
        <v>8.5</v>
      </c>
      <c r="G171" s="18">
        <v>8.2585809999999992E-3</v>
      </c>
      <c r="H171" s="17">
        <v>17</v>
      </c>
      <c r="I171" s="18">
        <v>1.6585366000000001E-2</v>
      </c>
      <c r="J171" s="30"/>
    </row>
    <row r="172" spans="1:10" hidden="1" x14ac:dyDescent="0.3">
      <c r="A172" s="16" t="s">
        <v>140</v>
      </c>
      <c r="B172" s="16">
        <v>813000</v>
      </c>
      <c r="C172" s="16" t="s">
        <v>108</v>
      </c>
      <c r="D172" s="17">
        <v>936</v>
      </c>
      <c r="E172" s="17">
        <v>943</v>
      </c>
      <c r="F172" s="17">
        <v>3.5</v>
      </c>
      <c r="G172" s="18">
        <v>3.7323510000000001E-3</v>
      </c>
      <c r="H172" s="17">
        <v>7</v>
      </c>
      <c r="I172" s="18">
        <v>7.4786330000000002E-3</v>
      </c>
      <c r="J172" s="30"/>
    </row>
    <row r="173" spans="1:10" hidden="1" x14ac:dyDescent="0.3">
      <c r="A173" s="16" t="s">
        <v>140</v>
      </c>
      <c r="B173" s="16">
        <v>890090</v>
      </c>
      <c r="C173" s="16" t="s">
        <v>110</v>
      </c>
      <c r="D173" s="17">
        <v>5710</v>
      </c>
      <c r="E173" s="17">
        <v>5786</v>
      </c>
      <c r="F173" s="17">
        <v>38</v>
      </c>
      <c r="G173" s="18">
        <v>6.6329930000000002E-3</v>
      </c>
      <c r="H173" s="17">
        <v>76</v>
      </c>
      <c r="I173" s="18">
        <v>1.3309982999999999E-2</v>
      </c>
      <c r="J173" s="30"/>
    </row>
    <row r="174" spans="1:10" hidden="1" x14ac:dyDescent="0.3">
      <c r="A174" s="16" t="s">
        <v>140</v>
      </c>
      <c r="B174" s="16">
        <v>900000</v>
      </c>
      <c r="C174" s="16" t="s">
        <v>110</v>
      </c>
      <c r="D174" s="17">
        <v>5710</v>
      </c>
      <c r="E174" s="17">
        <v>5786</v>
      </c>
      <c r="F174" s="17">
        <v>38</v>
      </c>
      <c r="G174" s="18">
        <v>6.6329930000000002E-3</v>
      </c>
      <c r="H174" s="17">
        <v>76</v>
      </c>
      <c r="I174" s="19">
        <v>1.3309982999999999E-2</v>
      </c>
      <c r="J174" s="30"/>
    </row>
    <row r="175" spans="1:10" hidden="1" x14ac:dyDescent="0.3">
      <c r="A175" s="16" t="s">
        <v>140</v>
      </c>
      <c r="B175" s="16">
        <v>999100</v>
      </c>
      <c r="C175" s="16" t="s">
        <v>111</v>
      </c>
      <c r="D175" s="17">
        <v>1793</v>
      </c>
      <c r="E175" s="17">
        <v>1763</v>
      </c>
      <c r="F175" s="17">
        <v>-15</v>
      </c>
      <c r="G175" s="18">
        <v>-8.4011569999999994E-3</v>
      </c>
      <c r="H175" s="17">
        <v>-30</v>
      </c>
      <c r="I175" s="19">
        <v>-1.6731735000000001E-2</v>
      </c>
      <c r="J175" s="30"/>
    </row>
    <row r="176" spans="1:10" hidden="1" x14ac:dyDescent="0.3">
      <c r="A176" s="16" t="s">
        <v>140</v>
      </c>
      <c r="B176" s="16">
        <v>999200</v>
      </c>
      <c r="C176" s="16" t="s">
        <v>112</v>
      </c>
      <c r="D176" s="17">
        <v>215</v>
      </c>
      <c r="E176" s="17">
        <v>218</v>
      </c>
      <c r="F176" s="17">
        <v>1.5</v>
      </c>
      <c r="G176" s="18">
        <v>6.9525749999999999E-3</v>
      </c>
      <c r="H176" s="17">
        <v>3</v>
      </c>
      <c r="I176" s="19">
        <v>1.3953488E-2</v>
      </c>
      <c r="J176" s="30"/>
    </row>
    <row r="177" spans="1:10" hidden="1" x14ac:dyDescent="0.3">
      <c r="A177" s="16" t="s">
        <v>140</v>
      </c>
      <c r="B177" s="16">
        <v>999300</v>
      </c>
      <c r="C177" s="16" t="s">
        <v>113</v>
      </c>
      <c r="D177" s="17">
        <v>3653</v>
      </c>
      <c r="E177" s="17">
        <v>3752</v>
      </c>
      <c r="F177" s="17">
        <v>49.5</v>
      </c>
      <c r="G177" s="18">
        <v>1.3459921999999999E-2</v>
      </c>
      <c r="H177" s="17">
        <v>99</v>
      </c>
      <c r="I177" s="19">
        <v>2.7101013E-2</v>
      </c>
      <c r="J177" s="30"/>
    </row>
    <row r="178" spans="1:10" hidden="1" x14ac:dyDescent="0.3">
      <c r="A178" s="16" t="s">
        <v>150</v>
      </c>
      <c r="B178" s="16">
        <v>0</v>
      </c>
      <c r="C178" s="16" t="s">
        <v>115</v>
      </c>
      <c r="D178" s="17">
        <v>1219259</v>
      </c>
      <c r="E178" s="17">
        <v>1337167</v>
      </c>
      <c r="F178" s="17">
        <v>58954</v>
      </c>
      <c r="G178" s="19">
        <v>4.7236668000000002E-2</v>
      </c>
      <c r="H178" s="17">
        <v>117908</v>
      </c>
      <c r="I178" s="19">
        <v>9.6704637999999996E-2</v>
      </c>
      <c r="J178" s="30"/>
    </row>
    <row r="179" spans="1:10" hidden="1" x14ac:dyDescent="0.3">
      <c r="A179" s="16" t="s">
        <v>150</v>
      </c>
      <c r="B179" s="16">
        <v>671</v>
      </c>
      <c r="C179" s="16" t="s">
        <v>131</v>
      </c>
      <c r="D179" s="17">
        <v>70638</v>
      </c>
      <c r="E179" s="17">
        <v>84226</v>
      </c>
      <c r="F179" s="17">
        <v>6794</v>
      </c>
      <c r="G179" s="19">
        <v>9.1952861999999996E-2</v>
      </c>
      <c r="H179" s="17">
        <v>13588</v>
      </c>
      <c r="I179" s="19">
        <v>0.192361052</v>
      </c>
      <c r="J179" s="30"/>
    </row>
    <row r="180" spans="1:10" hidden="1" x14ac:dyDescent="0.3">
      <c r="A180" s="16" t="s">
        <v>150</v>
      </c>
      <c r="B180" s="16">
        <v>100000</v>
      </c>
      <c r="C180" s="16" t="s">
        <v>132</v>
      </c>
      <c r="D180" s="17">
        <v>10687</v>
      </c>
      <c r="E180" s="17">
        <v>10586</v>
      </c>
      <c r="F180" s="17">
        <v>-50.5</v>
      </c>
      <c r="G180" s="19">
        <v>-4.7365849999999998E-3</v>
      </c>
      <c r="H180" s="17">
        <v>-101</v>
      </c>
      <c r="I180" s="19">
        <v>-9.450735E-3</v>
      </c>
      <c r="J180" s="30"/>
    </row>
    <row r="181" spans="1:10" hidden="1" x14ac:dyDescent="0.3">
      <c r="A181" s="16" t="s">
        <v>150</v>
      </c>
      <c r="B181" s="16">
        <v>101000</v>
      </c>
      <c r="C181" s="16" t="s">
        <v>151</v>
      </c>
      <c r="D181" s="17">
        <v>168008</v>
      </c>
      <c r="E181" s="17">
        <v>188360</v>
      </c>
      <c r="F181" s="17">
        <v>10176</v>
      </c>
      <c r="G181" s="19">
        <v>5.8837611999999997E-2</v>
      </c>
      <c r="H181" s="17">
        <v>20352</v>
      </c>
      <c r="I181" s="19">
        <v>0.121137089</v>
      </c>
      <c r="J181" s="30"/>
    </row>
    <row r="182" spans="1:10" hidden="1" x14ac:dyDescent="0.3">
      <c r="A182" s="16" t="s">
        <v>150</v>
      </c>
      <c r="B182" s="16">
        <v>102000</v>
      </c>
      <c r="C182" s="16" t="s">
        <v>152</v>
      </c>
      <c r="D182" s="17">
        <v>1051251</v>
      </c>
      <c r="E182" s="17">
        <v>1148807</v>
      </c>
      <c r="F182" s="17">
        <v>48778</v>
      </c>
      <c r="G182" s="19">
        <v>4.5370704999999997E-2</v>
      </c>
      <c r="H182" s="17">
        <v>97556</v>
      </c>
      <c r="I182" s="19">
        <v>9.2799911999999998E-2</v>
      </c>
      <c r="J182" s="30"/>
    </row>
    <row r="183" spans="1:10" hidden="1" x14ac:dyDescent="0.3">
      <c r="A183" s="16" t="s">
        <v>150</v>
      </c>
      <c r="B183" s="16">
        <v>110000</v>
      </c>
      <c r="C183" s="16" t="s">
        <v>11</v>
      </c>
      <c r="D183" s="17">
        <v>10033</v>
      </c>
      <c r="E183" s="17">
        <v>9844</v>
      </c>
      <c r="F183" s="17">
        <v>-94.5</v>
      </c>
      <c r="G183" s="19">
        <v>-9.4636979999999996E-3</v>
      </c>
      <c r="H183" s="17">
        <v>-189</v>
      </c>
      <c r="I183" s="19">
        <v>-1.8837835000000001E-2</v>
      </c>
      <c r="J183" s="30"/>
    </row>
    <row r="184" spans="1:10" hidden="1" x14ac:dyDescent="0.3">
      <c r="A184" s="16" t="s">
        <v>150</v>
      </c>
      <c r="B184" s="16">
        <v>111000</v>
      </c>
      <c r="C184" s="16" t="s">
        <v>12</v>
      </c>
      <c r="D184" s="17">
        <v>4801</v>
      </c>
      <c r="E184" s="17">
        <v>4534</v>
      </c>
      <c r="F184" s="17">
        <v>-133.5</v>
      </c>
      <c r="G184" s="19">
        <v>-2.8204453000000001E-2</v>
      </c>
      <c r="H184" s="17">
        <v>-267</v>
      </c>
      <c r="I184" s="19">
        <v>-5.5613414E-2</v>
      </c>
      <c r="J184" s="30"/>
    </row>
    <row r="185" spans="1:10" hidden="1" x14ac:dyDescent="0.3">
      <c r="A185" s="16" t="s">
        <v>150</v>
      </c>
      <c r="B185" s="16">
        <v>112000</v>
      </c>
      <c r="C185" s="16" t="s">
        <v>13</v>
      </c>
      <c r="D185" s="17">
        <v>4216</v>
      </c>
      <c r="E185" s="17">
        <v>4270</v>
      </c>
      <c r="F185" s="17">
        <v>27</v>
      </c>
      <c r="G185" s="19">
        <v>6.3837980000000004E-3</v>
      </c>
      <c r="H185" s="17">
        <v>54</v>
      </c>
      <c r="I185" s="19">
        <v>1.2808349E-2</v>
      </c>
      <c r="J185" s="30"/>
    </row>
    <row r="186" spans="1:10" hidden="1" x14ac:dyDescent="0.3">
      <c r="A186" s="16" t="s">
        <v>150</v>
      </c>
      <c r="B186" s="16">
        <v>115000</v>
      </c>
      <c r="C186" s="16" t="s">
        <v>14</v>
      </c>
      <c r="D186" s="17">
        <v>1016</v>
      </c>
      <c r="E186" s="17">
        <v>1040</v>
      </c>
      <c r="F186" s="17">
        <v>12</v>
      </c>
      <c r="G186" s="19">
        <v>1.1742084999999999E-2</v>
      </c>
      <c r="H186" s="17">
        <v>24</v>
      </c>
      <c r="I186" s="19">
        <v>2.3622047E-2</v>
      </c>
      <c r="J186" s="30"/>
    </row>
    <row r="187" spans="1:10" hidden="1" x14ac:dyDescent="0.3">
      <c r="A187" s="16" t="s">
        <v>150</v>
      </c>
      <c r="B187" s="16">
        <v>210000</v>
      </c>
      <c r="C187" s="16" t="s">
        <v>15</v>
      </c>
      <c r="D187" s="17">
        <v>654</v>
      </c>
      <c r="E187" s="17">
        <v>742</v>
      </c>
      <c r="F187" s="17">
        <v>44</v>
      </c>
      <c r="G187" s="19">
        <v>6.5155658000000005E-2</v>
      </c>
      <c r="H187" s="17">
        <v>88</v>
      </c>
      <c r="I187" s="19">
        <v>0.13455657500000001</v>
      </c>
      <c r="J187" s="30"/>
    </row>
    <row r="188" spans="1:10" hidden="1" x14ac:dyDescent="0.3">
      <c r="A188" s="16" t="s">
        <v>150</v>
      </c>
      <c r="B188" s="16">
        <v>212000</v>
      </c>
      <c r="C188" s="16" t="s">
        <v>16</v>
      </c>
      <c r="D188" s="17">
        <v>470</v>
      </c>
      <c r="E188" s="17">
        <v>513</v>
      </c>
      <c r="F188" s="17">
        <v>21.5</v>
      </c>
      <c r="G188" s="19">
        <v>4.4743682E-2</v>
      </c>
      <c r="H188" s="17">
        <v>43</v>
      </c>
      <c r="I188" s="19">
        <v>9.1489362000000005E-2</v>
      </c>
      <c r="J188" s="30"/>
    </row>
    <row r="189" spans="1:10" hidden="1" x14ac:dyDescent="0.3">
      <c r="A189" s="16" t="s">
        <v>150</v>
      </c>
      <c r="B189" s="16">
        <v>213000</v>
      </c>
      <c r="C189" s="16" t="s">
        <v>17</v>
      </c>
      <c r="D189" s="17">
        <v>174</v>
      </c>
      <c r="E189" s="17">
        <v>220</v>
      </c>
      <c r="F189" s="17">
        <v>23</v>
      </c>
      <c r="G189" s="19">
        <v>0.12444111300000001</v>
      </c>
      <c r="H189" s="17">
        <v>46</v>
      </c>
      <c r="I189" s="19">
        <v>0.26436781599999998</v>
      </c>
      <c r="J189" s="30"/>
    </row>
    <row r="190" spans="1:10" hidden="1" x14ac:dyDescent="0.3">
      <c r="A190" s="16" t="s">
        <v>150</v>
      </c>
      <c r="B190" s="16">
        <v>220000</v>
      </c>
      <c r="C190" s="16" t="s">
        <v>18</v>
      </c>
      <c r="D190" s="17">
        <v>3658</v>
      </c>
      <c r="E190" s="17">
        <v>3511</v>
      </c>
      <c r="F190" s="17">
        <v>-73.5</v>
      </c>
      <c r="G190" s="19">
        <v>-2.0298970999999999E-2</v>
      </c>
      <c r="H190" s="17">
        <v>-147</v>
      </c>
      <c r="I190" s="19">
        <v>-4.0185894E-2</v>
      </c>
      <c r="J190" s="30"/>
    </row>
    <row r="191" spans="1:10" hidden="1" x14ac:dyDescent="0.3">
      <c r="A191" s="16" t="s">
        <v>150</v>
      </c>
      <c r="B191" s="16">
        <v>220023</v>
      </c>
      <c r="C191" s="16" t="s">
        <v>19</v>
      </c>
      <c r="D191" s="17">
        <v>76004</v>
      </c>
      <c r="E191" s="17">
        <v>87492</v>
      </c>
      <c r="F191" s="17">
        <v>5744</v>
      </c>
      <c r="G191" s="19">
        <v>7.2916558000000006E-2</v>
      </c>
      <c r="H191" s="17">
        <v>11488</v>
      </c>
      <c r="I191" s="19">
        <v>0.15114994000000001</v>
      </c>
      <c r="J191" s="30"/>
    </row>
    <row r="192" spans="1:10" hidden="1" x14ac:dyDescent="0.3">
      <c r="A192" s="16" t="s">
        <v>150</v>
      </c>
      <c r="B192" s="16">
        <v>221000</v>
      </c>
      <c r="C192" s="16" t="s">
        <v>18</v>
      </c>
      <c r="D192" s="17">
        <v>3658</v>
      </c>
      <c r="E192" s="17">
        <v>3511</v>
      </c>
      <c r="F192" s="17">
        <v>-73.5</v>
      </c>
      <c r="G192" s="19">
        <v>-2.0298970999999999E-2</v>
      </c>
      <c r="H192" s="17">
        <v>-147</v>
      </c>
      <c r="I192" s="19">
        <v>-4.0185894E-2</v>
      </c>
      <c r="J192" s="30"/>
    </row>
    <row r="193" spans="1:10" hidden="1" x14ac:dyDescent="0.3">
      <c r="A193" s="16" t="s">
        <v>150</v>
      </c>
      <c r="B193" s="16">
        <v>230000</v>
      </c>
      <c r="C193" s="16" t="s">
        <v>19</v>
      </c>
      <c r="D193" s="17">
        <v>76004</v>
      </c>
      <c r="E193" s="17">
        <v>87492</v>
      </c>
      <c r="F193" s="17">
        <v>5744</v>
      </c>
      <c r="G193" s="19">
        <v>7.2916558000000006E-2</v>
      </c>
      <c r="H193" s="17">
        <v>11488</v>
      </c>
      <c r="I193" s="19">
        <v>0.15114994000000001</v>
      </c>
      <c r="J193" s="30"/>
    </row>
    <row r="194" spans="1:10" hidden="1" x14ac:dyDescent="0.3">
      <c r="A194" s="16" t="s">
        <v>150</v>
      </c>
      <c r="B194" s="16">
        <v>236000</v>
      </c>
      <c r="C194" s="16" t="s">
        <v>20</v>
      </c>
      <c r="D194" s="17">
        <v>17664</v>
      </c>
      <c r="E194" s="17">
        <v>20486</v>
      </c>
      <c r="F194" s="17">
        <v>1411</v>
      </c>
      <c r="G194" s="19">
        <v>7.6921522000000006E-2</v>
      </c>
      <c r="H194" s="17">
        <v>2822</v>
      </c>
      <c r="I194" s="19">
        <v>0.159759964</v>
      </c>
      <c r="J194" s="30"/>
    </row>
    <row r="195" spans="1:10" hidden="1" x14ac:dyDescent="0.3">
      <c r="A195" s="16" t="s">
        <v>150</v>
      </c>
      <c r="B195" s="16">
        <v>237000</v>
      </c>
      <c r="C195" s="16" t="s">
        <v>21</v>
      </c>
      <c r="D195" s="17">
        <v>7183</v>
      </c>
      <c r="E195" s="17">
        <v>7637</v>
      </c>
      <c r="F195" s="17">
        <v>227</v>
      </c>
      <c r="G195" s="19">
        <v>3.1118223E-2</v>
      </c>
      <c r="H195" s="17">
        <v>454</v>
      </c>
      <c r="I195" s="19">
        <v>6.3204788999999997E-2</v>
      </c>
      <c r="J195" s="30"/>
    </row>
    <row r="196" spans="1:10" hidden="1" x14ac:dyDescent="0.3">
      <c r="A196" s="16" t="s">
        <v>150</v>
      </c>
      <c r="B196" s="16">
        <v>238000</v>
      </c>
      <c r="C196" s="16" t="s">
        <v>22</v>
      </c>
      <c r="D196" s="17">
        <v>51157</v>
      </c>
      <c r="E196" s="17">
        <v>59369</v>
      </c>
      <c r="F196" s="17">
        <v>4106</v>
      </c>
      <c r="G196" s="19">
        <v>7.7276864000000001E-2</v>
      </c>
      <c r="H196" s="17">
        <v>8212</v>
      </c>
      <c r="I196" s="19">
        <v>0.16052544099999999</v>
      </c>
      <c r="J196" s="30"/>
    </row>
    <row r="197" spans="1:10" hidden="1" x14ac:dyDescent="0.3">
      <c r="A197" s="16" t="s">
        <v>150</v>
      </c>
      <c r="B197" s="16">
        <v>300000</v>
      </c>
      <c r="C197" s="16" t="s">
        <v>23</v>
      </c>
      <c r="D197" s="17">
        <v>81317</v>
      </c>
      <c r="E197" s="17">
        <v>90282</v>
      </c>
      <c r="F197" s="17">
        <v>4482.5</v>
      </c>
      <c r="G197" s="19">
        <v>5.3682850999999997E-2</v>
      </c>
      <c r="H197" s="17">
        <v>8965</v>
      </c>
      <c r="I197" s="19">
        <v>0.11024755</v>
      </c>
      <c r="J197" s="30"/>
    </row>
    <row r="198" spans="1:10" hidden="1" x14ac:dyDescent="0.3">
      <c r="A198" s="16" t="s">
        <v>150</v>
      </c>
      <c r="B198" s="16">
        <v>310000</v>
      </c>
      <c r="C198" s="16" t="s">
        <v>23</v>
      </c>
      <c r="D198" s="17">
        <v>81317</v>
      </c>
      <c r="E198" s="17">
        <v>90282</v>
      </c>
      <c r="F198" s="17">
        <v>4482.5</v>
      </c>
      <c r="G198" s="19">
        <v>5.3682850999999997E-2</v>
      </c>
      <c r="H198" s="17">
        <v>8965</v>
      </c>
      <c r="I198" s="19">
        <v>0.11024755</v>
      </c>
      <c r="J198" s="30"/>
    </row>
    <row r="199" spans="1:10" hidden="1" x14ac:dyDescent="0.3">
      <c r="A199" s="16" t="s">
        <v>150</v>
      </c>
      <c r="B199" s="16">
        <v>311000</v>
      </c>
      <c r="C199" s="16" t="s">
        <v>24</v>
      </c>
      <c r="D199" s="17">
        <v>5763</v>
      </c>
      <c r="E199" s="17">
        <v>6525</v>
      </c>
      <c r="F199" s="17">
        <v>381</v>
      </c>
      <c r="G199" s="19">
        <v>6.4059585000000002E-2</v>
      </c>
      <c r="H199" s="17">
        <v>762</v>
      </c>
      <c r="I199" s="19">
        <v>0.132222801</v>
      </c>
      <c r="J199" s="30"/>
    </row>
    <row r="200" spans="1:10" hidden="1" x14ac:dyDescent="0.3">
      <c r="A200" s="16" t="s">
        <v>150</v>
      </c>
      <c r="B200" s="16">
        <v>312000</v>
      </c>
      <c r="C200" s="16" t="s">
        <v>25</v>
      </c>
      <c r="D200" s="17">
        <v>2599</v>
      </c>
      <c r="E200" s="17">
        <v>2957</v>
      </c>
      <c r="F200" s="17">
        <v>179</v>
      </c>
      <c r="G200" s="19">
        <v>6.6651435999999994E-2</v>
      </c>
      <c r="H200" s="17">
        <v>358</v>
      </c>
      <c r="I200" s="19">
        <v>0.13774528699999999</v>
      </c>
      <c r="J200" s="30"/>
    </row>
    <row r="201" spans="1:10" hidden="1" x14ac:dyDescent="0.3">
      <c r="A201" s="16" t="s">
        <v>150</v>
      </c>
      <c r="B201" s="16">
        <v>314000</v>
      </c>
      <c r="C201" s="16" t="s">
        <v>27</v>
      </c>
      <c r="D201" s="17">
        <v>509</v>
      </c>
      <c r="E201" s="17">
        <v>516</v>
      </c>
      <c r="F201" s="17">
        <v>3.5</v>
      </c>
      <c r="G201" s="19">
        <v>6.8527479999999997E-3</v>
      </c>
      <c r="H201" s="17">
        <v>7</v>
      </c>
      <c r="I201" s="19">
        <v>1.3752456E-2</v>
      </c>
      <c r="J201" s="30"/>
    </row>
    <row r="202" spans="1:10" hidden="1" x14ac:dyDescent="0.3">
      <c r="A202" s="16" t="s">
        <v>150</v>
      </c>
      <c r="B202" s="16">
        <v>315000</v>
      </c>
      <c r="C202" s="16" t="s">
        <v>28</v>
      </c>
      <c r="D202" s="17">
        <v>337</v>
      </c>
      <c r="E202" s="17">
        <v>364</v>
      </c>
      <c r="F202" s="17">
        <v>13.5</v>
      </c>
      <c r="G202" s="19">
        <v>3.9287589999999997E-2</v>
      </c>
      <c r="H202" s="17">
        <v>27</v>
      </c>
      <c r="I202" s="19">
        <v>8.0118694000000004E-2</v>
      </c>
      <c r="J202" s="30"/>
    </row>
    <row r="203" spans="1:10" hidden="1" x14ac:dyDescent="0.3">
      <c r="A203" s="16" t="s">
        <v>150</v>
      </c>
      <c r="B203" s="16">
        <v>321000</v>
      </c>
      <c r="C203" s="16" t="s">
        <v>30</v>
      </c>
      <c r="D203" s="17">
        <v>1826</v>
      </c>
      <c r="E203" s="17">
        <v>2101</v>
      </c>
      <c r="F203" s="17">
        <v>137.5</v>
      </c>
      <c r="G203" s="19">
        <v>7.2661368000000004E-2</v>
      </c>
      <c r="H203" s="17">
        <v>275</v>
      </c>
      <c r="I203" s="19">
        <v>0.15060240999999999</v>
      </c>
      <c r="J203" s="30"/>
    </row>
    <row r="204" spans="1:10" hidden="1" x14ac:dyDescent="0.3">
      <c r="A204" s="16" t="s">
        <v>150</v>
      </c>
      <c r="B204" s="16">
        <v>322000</v>
      </c>
      <c r="C204" s="16" t="s">
        <v>31</v>
      </c>
      <c r="D204" s="17">
        <v>1425</v>
      </c>
      <c r="E204" s="17">
        <v>1477</v>
      </c>
      <c r="F204" s="17">
        <v>26</v>
      </c>
      <c r="G204" s="19">
        <v>1.8082132000000001E-2</v>
      </c>
      <c r="H204" s="17">
        <v>52</v>
      </c>
      <c r="I204" s="19">
        <v>3.6491228000000001E-2</v>
      </c>
      <c r="J204" s="30"/>
    </row>
    <row r="205" spans="1:10" hidden="1" x14ac:dyDescent="0.3">
      <c r="A205" s="16" t="s">
        <v>150</v>
      </c>
      <c r="B205" s="16">
        <v>323000</v>
      </c>
      <c r="C205" s="16" t="s">
        <v>32</v>
      </c>
      <c r="D205" s="17">
        <v>2202</v>
      </c>
      <c r="E205" s="17">
        <v>2401</v>
      </c>
      <c r="F205" s="17">
        <v>99.5</v>
      </c>
      <c r="G205" s="19">
        <v>4.4208978000000003E-2</v>
      </c>
      <c r="H205" s="17">
        <v>199</v>
      </c>
      <c r="I205" s="19">
        <v>9.0372388999999997E-2</v>
      </c>
      <c r="J205" s="30"/>
    </row>
    <row r="206" spans="1:10" hidden="1" x14ac:dyDescent="0.3">
      <c r="A206" s="16" t="s">
        <v>150</v>
      </c>
      <c r="B206" s="16">
        <v>324000</v>
      </c>
      <c r="C206" s="16" t="s">
        <v>33</v>
      </c>
      <c r="D206" s="17">
        <v>128</v>
      </c>
      <c r="E206" s="17">
        <v>146</v>
      </c>
      <c r="F206" s="17">
        <v>9</v>
      </c>
      <c r="G206" s="19">
        <v>6.8000467999999994E-2</v>
      </c>
      <c r="H206" s="17">
        <v>18</v>
      </c>
      <c r="I206" s="19">
        <v>0.140625</v>
      </c>
      <c r="J206" s="30"/>
    </row>
    <row r="207" spans="1:10" hidden="1" x14ac:dyDescent="0.3">
      <c r="A207" s="16" t="s">
        <v>150</v>
      </c>
      <c r="B207" s="16">
        <v>325000</v>
      </c>
      <c r="C207" s="16" t="s">
        <v>34</v>
      </c>
      <c r="D207" s="17">
        <v>4593</v>
      </c>
      <c r="E207" s="17">
        <v>5372</v>
      </c>
      <c r="F207" s="17">
        <v>389.5</v>
      </c>
      <c r="G207" s="19">
        <v>8.1483205000000003E-2</v>
      </c>
      <c r="H207" s="17">
        <v>779</v>
      </c>
      <c r="I207" s="19">
        <v>0.16960592199999999</v>
      </c>
      <c r="J207" s="30"/>
    </row>
    <row r="208" spans="1:10" hidden="1" x14ac:dyDescent="0.3">
      <c r="A208" s="16" t="s">
        <v>150</v>
      </c>
      <c r="B208" s="16">
        <v>326000</v>
      </c>
      <c r="C208" s="16" t="s">
        <v>35</v>
      </c>
      <c r="D208" s="17">
        <v>2283</v>
      </c>
      <c r="E208" s="17">
        <v>2445</v>
      </c>
      <c r="F208" s="17">
        <v>81</v>
      </c>
      <c r="G208" s="19">
        <v>3.4871617000000001E-2</v>
      </c>
      <c r="H208" s="17">
        <v>162</v>
      </c>
      <c r="I208" s="19">
        <v>7.0959263999999994E-2</v>
      </c>
      <c r="J208" s="30"/>
    </row>
    <row r="209" spans="1:10" hidden="1" x14ac:dyDescent="0.3">
      <c r="A209" s="16" t="s">
        <v>150</v>
      </c>
      <c r="B209" s="16">
        <v>327000</v>
      </c>
      <c r="C209" s="16" t="s">
        <v>36</v>
      </c>
      <c r="D209" s="17">
        <v>2121</v>
      </c>
      <c r="E209" s="17">
        <v>2367</v>
      </c>
      <c r="F209" s="17">
        <v>123</v>
      </c>
      <c r="G209" s="19">
        <v>5.6400977999999997E-2</v>
      </c>
      <c r="H209" s="17">
        <v>246</v>
      </c>
      <c r="I209" s="19">
        <v>0.115983027</v>
      </c>
      <c r="J209" s="30"/>
    </row>
    <row r="210" spans="1:10" hidden="1" x14ac:dyDescent="0.3">
      <c r="A210" s="16" t="s">
        <v>150</v>
      </c>
      <c r="B210" s="16">
        <v>331000</v>
      </c>
      <c r="C210" s="16" t="s">
        <v>37</v>
      </c>
      <c r="D210" s="17">
        <v>989</v>
      </c>
      <c r="E210" s="17">
        <v>1030</v>
      </c>
      <c r="F210" s="17">
        <v>20.5</v>
      </c>
      <c r="G210" s="19">
        <v>2.0517523999999999E-2</v>
      </c>
      <c r="H210" s="17">
        <v>41</v>
      </c>
      <c r="I210" s="19">
        <v>4.1456015999999998E-2</v>
      </c>
      <c r="J210" s="30"/>
    </row>
    <row r="211" spans="1:10" hidden="1" x14ac:dyDescent="0.3">
      <c r="A211" s="16" t="s">
        <v>150</v>
      </c>
      <c r="B211" s="16">
        <v>332000</v>
      </c>
      <c r="C211" s="16" t="s">
        <v>38</v>
      </c>
      <c r="D211" s="17">
        <v>9303</v>
      </c>
      <c r="E211" s="17">
        <v>9949</v>
      </c>
      <c r="F211" s="17">
        <v>323</v>
      </c>
      <c r="G211" s="19">
        <v>3.4137305E-2</v>
      </c>
      <c r="H211" s="17">
        <v>646</v>
      </c>
      <c r="I211" s="19">
        <v>6.9439966000000006E-2</v>
      </c>
      <c r="J211" s="30"/>
    </row>
    <row r="212" spans="1:10" hidden="1" x14ac:dyDescent="0.3">
      <c r="A212" s="16" t="s">
        <v>150</v>
      </c>
      <c r="B212" s="16">
        <v>333000</v>
      </c>
      <c r="C212" s="16" t="s">
        <v>39</v>
      </c>
      <c r="D212" s="17">
        <v>4132</v>
      </c>
      <c r="E212" s="17">
        <v>4306</v>
      </c>
      <c r="F212" s="17">
        <v>87</v>
      </c>
      <c r="G212" s="19">
        <v>2.0838066999999998E-2</v>
      </c>
      <c r="H212" s="17">
        <v>174</v>
      </c>
      <c r="I212" s="19">
        <v>4.2110358000000001E-2</v>
      </c>
      <c r="J212" s="30"/>
    </row>
    <row r="213" spans="1:10" hidden="1" x14ac:dyDescent="0.3">
      <c r="A213" s="16" t="s">
        <v>150</v>
      </c>
      <c r="B213" s="16">
        <v>334000</v>
      </c>
      <c r="C213" s="16" t="s">
        <v>40</v>
      </c>
      <c r="D213" s="17">
        <v>23106</v>
      </c>
      <c r="E213" s="17">
        <v>26320</v>
      </c>
      <c r="F213" s="17">
        <v>1607</v>
      </c>
      <c r="G213" s="19">
        <v>6.7285373999999995E-2</v>
      </c>
      <c r="H213" s="17">
        <v>3214</v>
      </c>
      <c r="I213" s="19">
        <v>0.13909806999999999</v>
      </c>
      <c r="J213" s="30"/>
    </row>
    <row r="214" spans="1:10" hidden="1" x14ac:dyDescent="0.3">
      <c r="A214" s="16" t="s">
        <v>150</v>
      </c>
      <c r="B214" s="16">
        <v>335000</v>
      </c>
      <c r="C214" s="16" t="s">
        <v>41</v>
      </c>
      <c r="D214" s="17">
        <v>1640</v>
      </c>
      <c r="E214" s="17">
        <v>2228</v>
      </c>
      <c r="F214" s="17">
        <v>294</v>
      </c>
      <c r="G214" s="19">
        <v>0.16556277599999999</v>
      </c>
      <c r="H214" s="17">
        <v>588</v>
      </c>
      <c r="I214" s="19">
        <v>0.35853658500000002</v>
      </c>
      <c r="J214" s="30"/>
    </row>
    <row r="215" spans="1:10" hidden="1" x14ac:dyDescent="0.3">
      <c r="A215" s="16" t="s">
        <v>150</v>
      </c>
      <c r="B215" s="16">
        <v>336000</v>
      </c>
      <c r="C215" s="16" t="s">
        <v>42</v>
      </c>
      <c r="D215" s="17">
        <v>10758</v>
      </c>
      <c r="E215" s="17">
        <v>11227</v>
      </c>
      <c r="F215" s="17">
        <v>234.5</v>
      </c>
      <c r="G215" s="19">
        <v>2.1565203000000002E-2</v>
      </c>
      <c r="H215" s="17">
        <v>469</v>
      </c>
      <c r="I215" s="19">
        <v>4.3595464E-2</v>
      </c>
      <c r="J215" s="30"/>
    </row>
    <row r="216" spans="1:10" hidden="1" x14ac:dyDescent="0.3">
      <c r="A216" s="16" t="s">
        <v>150</v>
      </c>
      <c r="B216" s="16">
        <v>337000</v>
      </c>
      <c r="C216" s="16" t="s">
        <v>43</v>
      </c>
      <c r="D216" s="17">
        <v>2385</v>
      </c>
      <c r="E216" s="17">
        <v>2776</v>
      </c>
      <c r="F216" s="17">
        <v>195.5</v>
      </c>
      <c r="G216" s="19">
        <v>7.8861111999999997E-2</v>
      </c>
      <c r="H216" s="17">
        <v>391</v>
      </c>
      <c r="I216" s="19">
        <v>0.16394130000000001</v>
      </c>
      <c r="J216" s="30"/>
    </row>
    <row r="217" spans="1:10" hidden="1" x14ac:dyDescent="0.3">
      <c r="A217" s="16" t="s">
        <v>150</v>
      </c>
      <c r="B217" s="16">
        <v>339000</v>
      </c>
      <c r="C217" s="16" t="s">
        <v>44</v>
      </c>
      <c r="D217" s="17">
        <v>5185</v>
      </c>
      <c r="E217" s="17">
        <v>5751</v>
      </c>
      <c r="F217" s="17">
        <v>283</v>
      </c>
      <c r="G217" s="19">
        <v>5.3167147999999997E-2</v>
      </c>
      <c r="H217" s="17">
        <v>566</v>
      </c>
      <c r="I217" s="19">
        <v>0.109161042</v>
      </c>
      <c r="J217" s="30"/>
    </row>
    <row r="218" spans="1:10" hidden="1" x14ac:dyDescent="0.3">
      <c r="A218" s="16" t="s">
        <v>150</v>
      </c>
      <c r="B218" s="16">
        <v>400000</v>
      </c>
      <c r="C218" s="16" t="s">
        <v>133</v>
      </c>
      <c r="D218" s="17">
        <v>229941</v>
      </c>
      <c r="E218" s="17">
        <v>244168</v>
      </c>
      <c r="F218" s="17">
        <v>7113.5</v>
      </c>
      <c r="G218" s="19">
        <v>3.0471927999999999E-2</v>
      </c>
      <c r="H218" s="17">
        <v>14227</v>
      </c>
      <c r="I218" s="19">
        <v>6.1872392999999998E-2</v>
      </c>
      <c r="J218" s="30"/>
    </row>
    <row r="219" spans="1:10" hidden="1" x14ac:dyDescent="0.3">
      <c r="A219" s="16" t="s">
        <v>150</v>
      </c>
      <c r="B219" s="16">
        <v>420000</v>
      </c>
      <c r="C219" s="16" t="s">
        <v>45</v>
      </c>
      <c r="D219" s="17">
        <v>37892</v>
      </c>
      <c r="E219" s="17">
        <v>39490</v>
      </c>
      <c r="F219" s="17">
        <v>799</v>
      </c>
      <c r="G219" s="19">
        <v>2.0868497999999999E-2</v>
      </c>
      <c r="H219" s="17">
        <v>1598</v>
      </c>
      <c r="I219" s="19">
        <v>4.217249E-2</v>
      </c>
      <c r="J219" s="30"/>
    </row>
    <row r="220" spans="1:10" hidden="1" x14ac:dyDescent="0.3">
      <c r="A220" s="16" t="s">
        <v>150</v>
      </c>
      <c r="B220" s="16">
        <v>423000</v>
      </c>
      <c r="C220" s="16" t="s">
        <v>46</v>
      </c>
      <c r="D220" s="17">
        <v>24442</v>
      </c>
      <c r="E220" s="17">
        <v>26196</v>
      </c>
      <c r="F220" s="17">
        <v>877</v>
      </c>
      <c r="G220" s="19">
        <v>3.5259252999999997E-2</v>
      </c>
      <c r="H220" s="17">
        <v>1754</v>
      </c>
      <c r="I220" s="19">
        <v>7.1761722E-2</v>
      </c>
      <c r="J220" s="30"/>
    </row>
    <row r="221" spans="1:10" hidden="1" x14ac:dyDescent="0.3">
      <c r="A221" s="16" t="s">
        <v>150</v>
      </c>
      <c r="B221" s="16">
        <v>424000</v>
      </c>
      <c r="C221" s="16" t="s">
        <v>47</v>
      </c>
      <c r="D221" s="17">
        <v>10848</v>
      </c>
      <c r="E221" s="17">
        <v>10944</v>
      </c>
      <c r="F221" s="17">
        <v>48</v>
      </c>
      <c r="G221" s="19">
        <v>4.4150329999999996E-3</v>
      </c>
      <c r="H221" s="17">
        <v>96</v>
      </c>
      <c r="I221" s="19">
        <v>8.8495580000000004E-3</v>
      </c>
      <c r="J221" s="30"/>
    </row>
    <row r="222" spans="1:10" hidden="1" x14ac:dyDescent="0.3">
      <c r="A222" s="16" t="s">
        <v>150</v>
      </c>
      <c r="B222" s="16">
        <v>425000</v>
      </c>
      <c r="C222" s="16" t="s">
        <v>48</v>
      </c>
      <c r="D222" s="17">
        <v>2602</v>
      </c>
      <c r="E222" s="17">
        <v>2350</v>
      </c>
      <c r="F222" s="17">
        <v>-126</v>
      </c>
      <c r="G222" s="19">
        <v>-4.9657208000000001E-2</v>
      </c>
      <c r="H222" s="17">
        <v>-252</v>
      </c>
      <c r="I222" s="19">
        <v>-9.6848578000000005E-2</v>
      </c>
      <c r="J222" s="30"/>
    </row>
    <row r="223" spans="1:10" hidden="1" x14ac:dyDescent="0.3">
      <c r="A223" s="16" t="s">
        <v>150</v>
      </c>
      <c r="B223" s="16">
        <v>440000</v>
      </c>
      <c r="C223" s="16" t="s">
        <v>49</v>
      </c>
      <c r="D223" s="17">
        <v>151610</v>
      </c>
      <c r="E223" s="17">
        <v>158722</v>
      </c>
      <c r="F223" s="17">
        <v>3556</v>
      </c>
      <c r="G223" s="19">
        <v>2.3186119000000002E-2</v>
      </c>
      <c r="H223" s="17">
        <v>7112</v>
      </c>
      <c r="I223" s="19">
        <v>4.6909833999999997E-2</v>
      </c>
      <c r="J223" s="30"/>
    </row>
    <row r="224" spans="1:10" hidden="1" x14ac:dyDescent="0.3">
      <c r="A224" s="16" t="s">
        <v>150</v>
      </c>
      <c r="B224" s="16">
        <v>441000</v>
      </c>
      <c r="C224" s="16" t="s">
        <v>50</v>
      </c>
      <c r="D224" s="17">
        <v>28802</v>
      </c>
      <c r="E224" s="17">
        <v>32398</v>
      </c>
      <c r="F224" s="17">
        <v>1798</v>
      </c>
      <c r="G224" s="19">
        <v>6.0590608999999997E-2</v>
      </c>
      <c r="H224" s="17">
        <v>3596</v>
      </c>
      <c r="I224" s="19">
        <v>0.12485244099999999</v>
      </c>
      <c r="J224" s="30"/>
    </row>
    <row r="225" spans="1:10" hidden="1" x14ac:dyDescent="0.3">
      <c r="A225" s="16" t="s">
        <v>150</v>
      </c>
      <c r="B225" s="16">
        <v>442000</v>
      </c>
      <c r="C225" s="16" t="s">
        <v>51</v>
      </c>
      <c r="D225" s="17">
        <v>4647</v>
      </c>
      <c r="E225" s="17">
        <v>4824</v>
      </c>
      <c r="F225" s="17">
        <v>88.5</v>
      </c>
      <c r="G225" s="19">
        <v>1.8866570999999999E-2</v>
      </c>
      <c r="H225" s="17">
        <v>177</v>
      </c>
      <c r="I225" s="19">
        <v>3.8089089999999999E-2</v>
      </c>
      <c r="J225" s="30"/>
    </row>
    <row r="226" spans="1:10" hidden="1" x14ac:dyDescent="0.3">
      <c r="A226" s="16" t="s">
        <v>150</v>
      </c>
      <c r="B226" s="16">
        <v>443000</v>
      </c>
      <c r="C226" s="16" t="s">
        <v>52</v>
      </c>
      <c r="D226" s="17">
        <v>3661</v>
      </c>
      <c r="E226" s="17">
        <v>3437</v>
      </c>
      <c r="F226" s="17">
        <v>-112</v>
      </c>
      <c r="G226" s="19">
        <v>-3.1075579999999998E-2</v>
      </c>
      <c r="H226" s="17">
        <v>-224</v>
      </c>
      <c r="I226" s="19">
        <v>-6.1185468E-2</v>
      </c>
      <c r="J226" s="30"/>
    </row>
    <row r="227" spans="1:10" hidden="1" x14ac:dyDescent="0.3">
      <c r="A227" s="16" t="s">
        <v>150</v>
      </c>
      <c r="B227" s="16">
        <v>444000</v>
      </c>
      <c r="C227" s="16" t="s">
        <v>53</v>
      </c>
      <c r="D227" s="17">
        <v>13772</v>
      </c>
      <c r="E227" s="17">
        <v>14983</v>
      </c>
      <c r="F227" s="17">
        <v>605.5</v>
      </c>
      <c r="G227" s="19">
        <v>4.3039806E-2</v>
      </c>
      <c r="H227" s="17">
        <v>1211</v>
      </c>
      <c r="I227" s="19">
        <v>8.7932036000000005E-2</v>
      </c>
      <c r="J227" s="30"/>
    </row>
    <row r="228" spans="1:10" hidden="1" x14ac:dyDescent="0.3">
      <c r="A228" s="16" t="s">
        <v>150</v>
      </c>
      <c r="B228" s="16">
        <v>445000</v>
      </c>
      <c r="C228" s="16" t="s">
        <v>54</v>
      </c>
      <c r="D228" s="17">
        <v>26005</v>
      </c>
      <c r="E228" s="17">
        <v>26558</v>
      </c>
      <c r="F228" s="17">
        <v>276.5</v>
      </c>
      <c r="G228" s="19">
        <v>1.0576637999999999E-2</v>
      </c>
      <c r="H228" s="17">
        <v>553</v>
      </c>
      <c r="I228" s="19">
        <v>2.1265141000000001E-2</v>
      </c>
      <c r="J228" s="30"/>
    </row>
    <row r="229" spans="1:10" hidden="1" x14ac:dyDescent="0.3">
      <c r="A229" s="16" t="s">
        <v>150</v>
      </c>
      <c r="B229" s="16">
        <v>446000</v>
      </c>
      <c r="C229" s="16" t="s">
        <v>55</v>
      </c>
      <c r="D229" s="17">
        <v>9275</v>
      </c>
      <c r="E229" s="17">
        <v>9387</v>
      </c>
      <c r="F229" s="17">
        <v>56</v>
      </c>
      <c r="G229" s="19">
        <v>6.019618E-3</v>
      </c>
      <c r="H229" s="17">
        <v>112</v>
      </c>
      <c r="I229" s="19">
        <v>1.2075472E-2</v>
      </c>
      <c r="J229" s="30"/>
    </row>
    <row r="230" spans="1:10" hidden="1" x14ac:dyDescent="0.3">
      <c r="A230" s="16" t="s">
        <v>150</v>
      </c>
      <c r="B230" s="16">
        <v>447000</v>
      </c>
      <c r="C230" s="16" t="s">
        <v>56</v>
      </c>
      <c r="D230" s="17">
        <v>6002</v>
      </c>
      <c r="E230" s="17">
        <v>6095</v>
      </c>
      <c r="F230" s="17">
        <v>46.5</v>
      </c>
      <c r="G230" s="19">
        <v>7.7176370000000003E-3</v>
      </c>
      <c r="H230" s="17">
        <v>93</v>
      </c>
      <c r="I230" s="19">
        <v>1.5494835E-2</v>
      </c>
      <c r="J230" s="30"/>
    </row>
    <row r="231" spans="1:10" hidden="1" x14ac:dyDescent="0.3">
      <c r="A231" s="16" t="s">
        <v>150</v>
      </c>
      <c r="B231" s="16">
        <v>448000</v>
      </c>
      <c r="C231" s="16" t="s">
        <v>57</v>
      </c>
      <c r="D231" s="17">
        <v>8563</v>
      </c>
      <c r="E231" s="17">
        <v>8266</v>
      </c>
      <c r="F231" s="17">
        <v>-148.5</v>
      </c>
      <c r="G231" s="19">
        <v>-1.7495092E-2</v>
      </c>
      <c r="H231" s="17">
        <v>-297</v>
      </c>
      <c r="I231" s="19">
        <v>-3.4684105999999999E-2</v>
      </c>
      <c r="J231" s="30"/>
    </row>
    <row r="232" spans="1:10" hidden="1" x14ac:dyDescent="0.3">
      <c r="A232" s="16" t="s">
        <v>150</v>
      </c>
      <c r="B232" s="16">
        <v>451000</v>
      </c>
      <c r="C232" s="16" t="s">
        <v>58</v>
      </c>
      <c r="D232" s="17">
        <v>5873</v>
      </c>
      <c r="E232" s="17">
        <v>5634</v>
      </c>
      <c r="F232" s="17">
        <v>-119.5</v>
      </c>
      <c r="G232" s="19">
        <v>-2.0558682000000002E-2</v>
      </c>
      <c r="H232" s="17">
        <v>-239</v>
      </c>
      <c r="I232" s="19">
        <v>-4.0694704999999998E-2</v>
      </c>
      <c r="J232" s="30"/>
    </row>
    <row r="233" spans="1:10" hidden="1" x14ac:dyDescent="0.3">
      <c r="A233" s="16" t="s">
        <v>150</v>
      </c>
      <c r="B233" s="16">
        <v>452000</v>
      </c>
      <c r="C233" s="16" t="s">
        <v>59</v>
      </c>
      <c r="D233" s="17">
        <v>25661</v>
      </c>
      <c r="E233" s="17">
        <v>25795</v>
      </c>
      <c r="F233" s="17">
        <v>67</v>
      </c>
      <c r="G233" s="19">
        <v>2.607566E-3</v>
      </c>
      <c r="H233" s="17">
        <v>134</v>
      </c>
      <c r="I233" s="19">
        <v>5.2219320000000003E-3</v>
      </c>
      <c r="J233" s="30"/>
    </row>
    <row r="234" spans="1:10" hidden="1" x14ac:dyDescent="0.3">
      <c r="A234" s="16" t="s">
        <v>150</v>
      </c>
      <c r="B234" s="16">
        <v>453000</v>
      </c>
      <c r="C234" s="16" t="s">
        <v>60</v>
      </c>
      <c r="D234" s="17">
        <v>7391</v>
      </c>
      <c r="E234" s="17">
        <v>7418</v>
      </c>
      <c r="F234" s="17">
        <v>13.5</v>
      </c>
      <c r="G234" s="19">
        <v>1.824881E-3</v>
      </c>
      <c r="H234" s="17">
        <v>27</v>
      </c>
      <c r="I234" s="19">
        <v>3.6530920000000001E-3</v>
      </c>
      <c r="J234" s="30"/>
    </row>
    <row r="235" spans="1:10" hidden="1" x14ac:dyDescent="0.3">
      <c r="A235" s="16" t="s">
        <v>150</v>
      </c>
      <c r="B235" s="16">
        <v>454000</v>
      </c>
      <c r="C235" s="16" t="s">
        <v>61</v>
      </c>
      <c r="D235" s="17">
        <v>11958</v>
      </c>
      <c r="E235" s="17">
        <v>13927</v>
      </c>
      <c r="F235" s="17">
        <v>984.5</v>
      </c>
      <c r="G235" s="19">
        <v>7.9193977999999998E-2</v>
      </c>
      <c r="H235" s="17">
        <v>1969</v>
      </c>
      <c r="I235" s="19">
        <v>0.16465964199999999</v>
      </c>
      <c r="J235" s="30"/>
    </row>
    <row r="236" spans="1:10" hidden="1" x14ac:dyDescent="0.3">
      <c r="A236" s="16" t="s">
        <v>150</v>
      </c>
      <c r="B236" s="16">
        <v>480000</v>
      </c>
      <c r="C236" s="16" t="s">
        <v>62</v>
      </c>
      <c r="D236" s="17">
        <v>36781</v>
      </c>
      <c r="E236" s="17">
        <v>42445</v>
      </c>
      <c r="F236" s="17">
        <v>2832</v>
      </c>
      <c r="G236" s="19">
        <v>7.4240452999999998E-2</v>
      </c>
      <c r="H236" s="17">
        <v>5664</v>
      </c>
      <c r="I236" s="19">
        <v>0.15399255100000001</v>
      </c>
      <c r="J236" s="30"/>
    </row>
    <row r="237" spans="1:10" hidden="1" x14ac:dyDescent="0.3">
      <c r="A237" s="16" t="s">
        <v>150</v>
      </c>
      <c r="B237" s="16">
        <v>481000</v>
      </c>
      <c r="C237" s="16" t="s">
        <v>63</v>
      </c>
      <c r="D237" s="17">
        <v>713</v>
      </c>
      <c r="E237" s="17">
        <v>687</v>
      </c>
      <c r="F237" s="17">
        <v>-13</v>
      </c>
      <c r="G237" s="19">
        <v>-1.8402137999999998E-2</v>
      </c>
      <c r="H237" s="17">
        <v>-26</v>
      </c>
      <c r="I237" s="19">
        <v>-3.6465638000000002E-2</v>
      </c>
      <c r="J237" s="30"/>
    </row>
    <row r="238" spans="1:10" hidden="1" x14ac:dyDescent="0.3">
      <c r="A238" s="16" t="s">
        <v>150</v>
      </c>
      <c r="B238" s="16">
        <v>482000</v>
      </c>
      <c r="C238" s="16" t="s">
        <v>116</v>
      </c>
      <c r="D238" s="17">
        <v>185</v>
      </c>
      <c r="E238" s="17">
        <v>180</v>
      </c>
      <c r="F238" s="17">
        <v>-2.5</v>
      </c>
      <c r="G238" s="19">
        <v>-1.3606076E-2</v>
      </c>
      <c r="H238" s="17">
        <v>-5</v>
      </c>
      <c r="I238" s="19">
        <v>-2.7027026999999999E-2</v>
      </c>
      <c r="J238" s="30"/>
    </row>
    <row r="239" spans="1:10" hidden="1" x14ac:dyDescent="0.3">
      <c r="A239" s="16" t="s">
        <v>150</v>
      </c>
      <c r="B239" s="16">
        <v>484000</v>
      </c>
      <c r="C239" s="16" t="s">
        <v>64</v>
      </c>
      <c r="D239" s="17">
        <v>8008</v>
      </c>
      <c r="E239" s="17">
        <v>8600</v>
      </c>
      <c r="F239" s="17">
        <v>296</v>
      </c>
      <c r="G239" s="19">
        <v>3.6304045E-2</v>
      </c>
      <c r="H239" s="17">
        <v>592</v>
      </c>
      <c r="I239" s="19">
        <v>7.3926073999999994E-2</v>
      </c>
      <c r="J239" s="30"/>
    </row>
    <row r="240" spans="1:10" hidden="1" x14ac:dyDescent="0.3">
      <c r="A240" s="16" t="s">
        <v>150</v>
      </c>
      <c r="B240" s="16">
        <v>485000</v>
      </c>
      <c r="C240" s="16" t="s">
        <v>65</v>
      </c>
      <c r="D240" s="17">
        <v>2409</v>
      </c>
      <c r="E240" s="17">
        <v>2910</v>
      </c>
      <c r="F240" s="17">
        <v>250.5</v>
      </c>
      <c r="G240" s="19">
        <v>9.9076936000000004E-2</v>
      </c>
      <c r="H240" s="17">
        <v>501</v>
      </c>
      <c r="I240" s="19">
        <v>0.20797011200000001</v>
      </c>
      <c r="J240" s="30"/>
    </row>
    <row r="241" spans="1:10" hidden="1" x14ac:dyDescent="0.3">
      <c r="A241" s="16" t="s">
        <v>150</v>
      </c>
      <c r="B241" s="16">
        <v>486000</v>
      </c>
      <c r="C241" s="16" t="s">
        <v>66</v>
      </c>
      <c r="D241" s="17">
        <v>148</v>
      </c>
      <c r="E241" s="17">
        <v>163</v>
      </c>
      <c r="F241" s="17">
        <v>7.5</v>
      </c>
      <c r="G241" s="19">
        <v>4.9452881999999997E-2</v>
      </c>
      <c r="H241" s="17">
        <v>15</v>
      </c>
      <c r="I241" s="19">
        <v>0.10135135100000001</v>
      </c>
      <c r="J241" s="30"/>
    </row>
    <row r="242" spans="1:10" hidden="1" x14ac:dyDescent="0.3">
      <c r="A242" s="16" t="s">
        <v>150</v>
      </c>
      <c r="B242" s="16">
        <v>488000</v>
      </c>
      <c r="C242" s="16" t="s">
        <v>68</v>
      </c>
      <c r="D242" s="17">
        <v>5414</v>
      </c>
      <c r="E242" s="17">
        <v>6357</v>
      </c>
      <c r="F242" s="17">
        <v>471.5</v>
      </c>
      <c r="G242" s="19">
        <v>8.3594969000000005E-2</v>
      </c>
      <c r="H242" s="17">
        <v>943</v>
      </c>
      <c r="I242" s="19">
        <v>0.174178057</v>
      </c>
      <c r="J242" s="30"/>
    </row>
    <row r="243" spans="1:10" hidden="1" x14ac:dyDescent="0.3">
      <c r="A243" s="16" t="s">
        <v>150</v>
      </c>
      <c r="B243" s="16">
        <v>491100</v>
      </c>
      <c r="C243" s="16" t="s">
        <v>69</v>
      </c>
      <c r="D243" s="17">
        <v>4007</v>
      </c>
      <c r="E243" s="17">
        <v>3785</v>
      </c>
      <c r="F243" s="17">
        <v>-111</v>
      </c>
      <c r="G243" s="19">
        <v>-2.8096221000000001E-2</v>
      </c>
      <c r="H243" s="17">
        <v>-222</v>
      </c>
      <c r="I243" s="19">
        <v>-5.5403044999999998E-2</v>
      </c>
      <c r="J243" s="30"/>
    </row>
    <row r="244" spans="1:10" hidden="1" x14ac:dyDescent="0.3">
      <c r="A244" s="16" t="s">
        <v>150</v>
      </c>
      <c r="B244" s="16">
        <v>492000</v>
      </c>
      <c r="C244" s="16" t="s">
        <v>70</v>
      </c>
      <c r="D244" s="17">
        <v>7922</v>
      </c>
      <c r="E244" s="17">
        <v>9909</v>
      </c>
      <c r="F244" s="17">
        <v>993.5</v>
      </c>
      <c r="G244" s="19">
        <v>0.11840086700000001</v>
      </c>
      <c r="H244" s="17">
        <v>1987</v>
      </c>
      <c r="I244" s="19">
        <v>0.2508205</v>
      </c>
      <c r="J244" s="30"/>
    </row>
    <row r="245" spans="1:10" hidden="1" x14ac:dyDescent="0.3">
      <c r="A245" s="16" t="s">
        <v>150</v>
      </c>
      <c r="B245" s="16">
        <v>493000</v>
      </c>
      <c r="C245" s="16" t="s">
        <v>71</v>
      </c>
      <c r="D245" s="17">
        <v>11920</v>
      </c>
      <c r="E245" s="17">
        <v>13570</v>
      </c>
      <c r="F245" s="17">
        <v>825</v>
      </c>
      <c r="G245" s="19">
        <v>6.6968986999999994E-2</v>
      </c>
      <c r="H245" s="17">
        <v>1650</v>
      </c>
      <c r="I245" s="19">
        <v>0.138422819</v>
      </c>
      <c r="J245" s="30"/>
    </row>
    <row r="246" spans="1:10" hidden="1" x14ac:dyDescent="0.3">
      <c r="A246" s="16" t="s">
        <v>150</v>
      </c>
      <c r="B246" s="16">
        <v>500000</v>
      </c>
      <c r="C246" s="16" t="s">
        <v>72</v>
      </c>
      <c r="D246" s="17">
        <v>23565</v>
      </c>
      <c r="E246" s="17">
        <v>25190</v>
      </c>
      <c r="F246" s="17">
        <v>812.5</v>
      </c>
      <c r="G246" s="19">
        <v>3.3904348000000001E-2</v>
      </c>
      <c r="H246" s="17">
        <v>1625</v>
      </c>
      <c r="I246" s="19">
        <v>6.8958200999999997E-2</v>
      </c>
      <c r="J246" s="30"/>
    </row>
    <row r="247" spans="1:10" hidden="1" x14ac:dyDescent="0.3">
      <c r="A247" s="16" t="s">
        <v>150</v>
      </c>
      <c r="B247" s="16">
        <v>510000</v>
      </c>
      <c r="C247" s="16" t="s">
        <v>72</v>
      </c>
      <c r="D247" s="17">
        <v>23565</v>
      </c>
      <c r="E247" s="17">
        <v>25190</v>
      </c>
      <c r="F247" s="17">
        <v>812.5</v>
      </c>
      <c r="G247" s="19">
        <v>3.3904348000000001E-2</v>
      </c>
      <c r="H247" s="17">
        <v>1625</v>
      </c>
      <c r="I247" s="19">
        <v>6.8958200999999997E-2</v>
      </c>
      <c r="J247" s="30"/>
    </row>
    <row r="248" spans="1:10" hidden="1" x14ac:dyDescent="0.3">
      <c r="A248" s="16" t="s">
        <v>150</v>
      </c>
      <c r="B248" s="16">
        <v>510052</v>
      </c>
      <c r="C248" s="16" t="s">
        <v>134</v>
      </c>
      <c r="D248" s="17">
        <v>107608</v>
      </c>
      <c r="E248" s="17">
        <v>117388</v>
      </c>
      <c r="F248" s="17">
        <v>4890</v>
      </c>
      <c r="G248" s="19">
        <v>4.4454611999999998E-2</v>
      </c>
      <c r="H248" s="17">
        <v>9780</v>
      </c>
      <c r="I248" s="19">
        <v>9.0885436E-2</v>
      </c>
      <c r="J248" s="30"/>
    </row>
    <row r="249" spans="1:10" hidden="1" x14ac:dyDescent="0.3">
      <c r="A249" s="16" t="s">
        <v>150</v>
      </c>
      <c r="B249" s="16">
        <v>511000</v>
      </c>
      <c r="C249" s="16" t="s">
        <v>73</v>
      </c>
      <c r="D249" s="17">
        <v>4498</v>
      </c>
      <c r="E249" s="17">
        <v>5089</v>
      </c>
      <c r="F249" s="17">
        <v>295.5</v>
      </c>
      <c r="G249" s="19">
        <v>6.3668994000000007E-2</v>
      </c>
      <c r="H249" s="17">
        <v>591</v>
      </c>
      <c r="I249" s="19">
        <v>0.13139173000000001</v>
      </c>
      <c r="J249" s="30"/>
    </row>
    <row r="250" spans="1:10" hidden="1" x14ac:dyDescent="0.3">
      <c r="A250" s="16" t="s">
        <v>150</v>
      </c>
      <c r="B250" s="16">
        <v>512000</v>
      </c>
      <c r="C250" s="16" t="s">
        <v>74</v>
      </c>
      <c r="D250" s="17">
        <v>1848</v>
      </c>
      <c r="E250" s="17">
        <v>2785</v>
      </c>
      <c r="F250" s="17">
        <v>468.5</v>
      </c>
      <c r="G250" s="19">
        <v>0.227613389</v>
      </c>
      <c r="H250" s="17">
        <v>937</v>
      </c>
      <c r="I250" s="19">
        <v>0.50703463199999999</v>
      </c>
      <c r="J250" s="30"/>
    </row>
    <row r="251" spans="1:10" hidden="1" x14ac:dyDescent="0.3">
      <c r="A251" s="16" t="s">
        <v>150</v>
      </c>
      <c r="B251" s="16">
        <v>515000</v>
      </c>
      <c r="C251" s="16" t="s">
        <v>75</v>
      </c>
      <c r="D251" s="17">
        <v>338</v>
      </c>
      <c r="E251" s="17">
        <v>413</v>
      </c>
      <c r="F251" s="17">
        <v>37.5</v>
      </c>
      <c r="G251" s="19">
        <v>0.105392913</v>
      </c>
      <c r="H251" s="17">
        <v>75</v>
      </c>
      <c r="I251" s="19">
        <v>0.221893491</v>
      </c>
      <c r="J251" s="30"/>
    </row>
    <row r="252" spans="1:10" hidden="1" x14ac:dyDescent="0.3">
      <c r="A252" s="16" t="s">
        <v>150</v>
      </c>
      <c r="B252" s="16">
        <v>517000</v>
      </c>
      <c r="C252" s="16" t="s">
        <v>76</v>
      </c>
      <c r="D252" s="17">
        <v>6476</v>
      </c>
      <c r="E252" s="17">
        <v>6146</v>
      </c>
      <c r="F252" s="17">
        <v>-165</v>
      </c>
      <c r="G252" s="19">
        <v>-2.5811814999999998E-2</v>
      </c>
      <c r="H252" s="17">
        <v>-330</v>
      </c>
      <c r="I252" s="19">
        <v>-5.0957381000000003E-2</v>
      </c>
      <c r="J252" s="30"/>
    </row>
    <row r="253" spans="1:10" hidden="1" x14ac:dyDescent="0.3">
      <c r="A253" s="16" t="s">
        <v>150</v>
      </c>
      <c r="B253" s="16">
        <v>518000</v>
      </c>
      <c r="C253" s="16" t="s">
        <v>77</v>
      </c>
      <c r="D253" s="17">
        <v>7138</v>
      </c>
      <c r="E253" s="17">
        <v>6996</v>
      </c>
      <c r="F253" s="17">
        <v>-71</v>
      </c>
      <c r="G253" s="19">
        <v>-9.996731E-3</v>
      </c>
      <c r="H253" s="17">
        <v>-142</v>
      </c>
      <c r="I253" s="19">
        <v>-1.9893528000000001E-2</v>
      </c>
      <c r="J253" s="30"/>
    </row>
    <row r="254" spans="1:10" hidden="1" x14ac:dyDescent="0.3">
      <c r="A254" s="16" t="s">
        <v>150</v>
      </c>
      <c r="B254" s="16">
        <v>519000</v>
      </c>
      <c r="C254" s="16" t="s">
        <v>78</v>
      </c>
      <c r="D254" s="17">
        <v>3267</v>
      </c>
      <c r="E254" s="17">
        <v>3761</v>
      </c>
      <c r="F254" s="17">
        <v>247</v>
      </c>
      <c r="G254" s="19">
        <v>7.2944108999999993E-2</v>
      </c>
      <c r="H254" s="17">
        <v>494</v>
      </c>
      <c r="I254" s="19">
        <v>0.15120906000000001</v>
      </c>
      <c r="J254" s="30"/>
    </row>
    <row r="255" spans="1:10" hidden="1" x14ac:dyDescent="0.3">
      <c r="A255" s="16" t="s">
        <v>150</v>
      </c>
      <c r="B255" s="16">
        <v>520000</v>
      </c>
      <c r="C255" s="16" t="s">
        <v>79</v>
      </c>
      <c r="D255" s="17">
        <v>83918</v>
      </c>
      <c r="E255" s="17">
        <v>91584</v>
      </c>
      <c r="F255" s="17">
        <v>3833</v>
      </c>
      <c r="G255" s="19">
        <v>4.4677501000000001E-2</v>
      </c>
      <c r="H255" s="17">
        <v>7666</v>
      </c>
      <c r="I255" s="19">
        <v>9.1351081000000001E-2</v>
      </c>
      <c r="J255" s="30"/>
    </row>
    <row r="256" spans="1:10" hidden="1" x14ac:dyDescent="0.3">
      <c r="A256" s="16" t="s">
        <v>150</v>
      </c>
      <c r="B256" s="16">
        <v>522000</v>
      </c>
      <c r="C256" s="16" t="s">
        <v>80</v>
      </c>
      <c r="D256" s="17">
        <v>51529</v>
      </c>
      <c r="E256" s="17">
        <v>56117</v>
      </c>
      <c r="F256" s="17">
        <v>2294</v>
      </c>
      <c r="G256" s="19">
        <v>4.3569470999999999E-2</v>
      </c>
      <c r="H256" s="17">
        <v>4588</v>
      </c>
      <c r="I256" s="19">
        <v>8.9037241000000003E-2</v>
      </c>
      <c r="J256" s="30"/>
    </row>
    <row r="257" spans="1:10" hidden="1" x14ac:dyDescent="0.3">
      <c r="A257" s="16" t="s">
        <v>150</v>
      </c>
      <c r="B257" s="16">
        <v>523000</v>
      </c>
      <c r="C257" s="16" t="s">
        <v>81</v>
      </c>
      <c r="D257" s="17">
        <v>8112</v>
      </c>
      <c r="E257" s="17">
        <v>8843</v>
      </c>
      <c r="F257" s="17">
        <v>365.5</v>
      </c>
      <c r="G257" s="19">
        <v>4.4084963999999997E-2</v>
      </c>
      <c r="H257" s="17">
        <v>731</v>
      </c>
      <c r="I257" s="19">
        <v>9.0113412000000004E-2</v>
      </c>
      <c r="J257" s="30"/>
    </row>
    <row r="258" spans="1:10" hidden="1" x14ac:dyDescent="0.3">
      <c r="A258" s="16" t="s">
        <v>150</v>
      </c>
      <c r="B258" s="16">
        <v>524000</v>
      </c>
      <c r="C258" s="16" t="s">
        <v>82</v>
      </c>
      <c r="D258" s="17">
        <v>24241</v>
      </c>
      <c r="E258" s="17">
        <v>26581</v>
      </c>
      <c r="F258" s="17">
        <v>1170</v>
      </c>
      <c r="G258" s="19">
        <v>4.7153604000000002E-2</v>
      </c>
      <c r="H258" s="17">
        <v>2340</v>
      </c>
      <c r="I258" s="19">
        <v>9.6530670999999998E-2</v>
      </c>
      <c r="J258" s="30"/>
    </row>
    <row r="259" spans="1:10" hidden="1" x14ac:dyDescent="0.3">
      <c r="A259" s="16" t="s">
        <v>150</v>
      </c>
      <c r="B259" s="16">
        <v>530000</v>
      </c>
      <c r="C259" s="16" t="s">
        <v>83</v>
      </c>
      <c r="D259" s="17">
        <v>23690</v>
      </c>
      <c r="E259" s="17">
        <v>25804</v>
      </c>
      <c r="F259" s="17">
        <v>1057</v>
      </c>
      <c r="G259" s="19">
        <v>4.3664679999999997E-2</v>
      </c>
      <c r="H259" s="17">
        <v>2114</v>
      </c>
      <c r="I259" s="19">
        <v>8.9235965E-2</v>
      </c>
      <c r="J259" s="30"/>
    </row>
    <row r="260" spans="1:10" hidden="1" x14ac:dyDescent="0.3">
      <c r="A260" s="16" t="s">
        <v>150</v>
      </c>
      <c r="B260" s="16">
        <v>530054</v>
      </c>
      <c r="C260" s="16" t="s">
        <v>136</v>
      </c>
      <c r="D260" s="17">
        <v>167591</v>
      </c>
      <c r="E260" s="17">
        <v>179597</v>
      </c>
      <c r="F260" s="17">
        <v>6003</v>
      </c>
      <c r="G260" s="19">
        <v>3.5199832E-2</v>
      </c>
      <c r="H260" s="17">
        <v>12006</v>
      </c>
      <c r="I260" s="19">
        <v>7.1638692000000004E-2</v>
      </c>
      <c r="J260" s="30"/>
    </row>
    <row r="261" spans="1:10" hidden="1" x14ac:dyDescent="0.3">
      <c r="A261" s="16" t="s">
        <v>150</v>
      </c>
      <c r="B261" s="16">
        <v>531000</v>
      </c>
      <c r="C261" s="16" t="s">
        <v>84</v>
      </c>
      <c r="D261" s="17">
        <v>17920</v>
      </c>
      <c r="E261" s="17">
        <v>19597</v>
      </c>
      <c r="F261" s="17">
        <v>838.5</v>
      </c>
      <c r="G261" s="19">
        <v>4.5744992999999998E-2</v>
      </c>
      <c r="H261" s="17">
        <v>1677</v>
      </c>
      <c r="I261" s="19">
        <v>9.3582588999999994E-2</v>
      </c>
      <c r="J261" s="30"/>
    </row>
    <row r="262" spans="1:10" hidden="1" x14ac:dyDescent="0.3">
      <c r="A262" s="16" t="s">
        <v>150</v>
      </c>
      <c r="B262" s="16">
        <v>532000</v>
      </c>
      <c r="C262" s="16" t="s">
        <v>85</v>
      </c>
      <c r="D262" s="17">
        <v>5456</v>
      </c>
      <c r="E262" s="17">
        <v>5914</v>
      </c>
      <c r="F262" s="17">
        <v>229</v>
      </c>
      <c r="G262" s="19">
        <v>4.1126448000000003E-2</v>
      </c>
      <c r="H262" s="17">
        <v>458</v>
      </c>
      <c r="I262" s="19">
        <v>8.3944281999999995E-2</v>
      </c>
      <c r="J262" s="30"/>
    </row>
    <row r="263" spans="1:10" hidden="1" x14ac:dyDescent="0.3">
      <c r="A263" s="16" t="s">
        <v>150</v>
      </c>
      <c r="B263" s="16">
        <v>533000</v>
      </c>
      <c r="C263" s="16" t="s">
        <v>86</v>
      </c>
      <c r="D263" s="17">
        <v>314</v>
      </c>
      <c r="E263" s="17">
        <v>293</v>
      </c>
      <c r="F263" s="17">
        <v>-10.5</v>
      </c>
      <c r="G263" s="19">
        <v>-3.4018105999999999E-2</v>
      </c>
      <c r="H263" s="17">
        <v>-21</v>
      </c>
      <c r="I263" s="19">
        <v>-6.6878981000000004E-2</v>
      </c>
      <c r="J263" s="30"/>
    </row>
    <row r="264" spans="1:10" hidden="1" x14ac:dyDescent="0.3">
      <c r="A264" s="16" t="s">
        <v>150</v>
      </c>
      <c r="B264" s="16">
        <v>540000</v>
      </c>
      <c r="C264" s="16" t="s">
        <v>87</v>
      </c>
      <c r="D264" s="17">
        <v>67183</v>
      </c>
      <c r="E264" s="17">
        <v>72838</v>
      </c>
      <c r="F264" s="17">
        <v>2827.5</v>
      </c>
      <c r="G264" s="19">
        <v>4.1236322999999998E-2</v>
      </c>
      <c r="H264" s="17">
        <v>5655</v>
      </c>
      <c r="I264" s="19">
        <v>8.4173079999999997E-2</v>
      </c>
      <c r="J264" s="30"/>
    </row>
    <row r="265" spans="1:10" hidden="1" x14ac:dyDescent="0.3">
      <c r="A265" s="16" t="s">
        <v>150</v>
      </c>
      <c r="B265" s="16">
        <v>541000</v>
      </c>
      <c r="C265" s="16" t="s">
        <v>87</v>
      </c>
      <c r="D265" s="17">
        <v>67183</v>
      </c>
      <c r="E265" s="17">
        <v>72838</v>
      </c>
      <c r="F265" s="17">
        <v>2827.5</v>
      </c>
      <c r="G265" s="19">
        <v>4.1236322999999998E-2</v>
      </c>
      <c r="H265" s="17">
        <v>5655</v>
      </c>
      <c r="I265" s="19">
        <v>8.4173079999999997E-2</v>
      </c>
      <c r="J265" s="30"/>
    </row>
    <row r="266" spans="1:10" hidden="1" x14ac:dyDescent="0.3">
      <c r="A266" s="16" t="s">
        <v>150</v>
      </c>
      <c r="B266" s="16">
        <v>550000</v>
      </c>
      <c r="C266" s="16" t="s">
        <v>88</v>
      </c>
      <c r="D266" s="17">
        <v>13550</v>
      </c>
      <c r="E266" s="17">
        <v>14945</v>
      </c>
      <c r="F266" s="17">
        <v>697.5</v>
      </c>
      <c r="G266" s="19">
        <v>5.021523E-2</v>
      </c>
      <c r="H266" s="17">
        <v>1395</v>
      </c>
      <c r="I266" s="19">
        <v>0.10295203</v>
      </c>
      <c r="J266" s="30"/>
    </row>
    <row r="267" spans="1:10" hidden="1" x14ac:dyDescent="0.3">
      <c r="A267" s="16" t="s">
        <v>150</v>
      </c>
      <c r="B267" s="16">
        <v>551000</v>
      </c>
      <c r="C267" s="16" t="s">
        <v>88</v>
      </c>
      <c r="D267" s="17">
        <v>13550</v>
      </c>
      <c r="E267" s="17">
        <v>14945</v>
      </c>
      <c r="F267" s="17">
        <v>697.5</v>
      </c>
      <c r="G267" s="19">
        <v>5.021523E-2</v>
      </c>
      <c r="H267" s="17">
        <v>1395</v>
      </c>
      <c r="I267" s="19">
        <v>0.10295203</v>
      </c>
      <c r="J267" s="30"/>
    </row>
    <row r="268" spans="1:10" hidden="1" x14ac:dyDescent="0.3">
      <c r="A268" s="16" t="s">
        <v>150</v>
      </c>
      <c r="B268" s="16">
        <v>560000</v>
      </c>
      <c r="C268" s="16" t="s">
        <v>89</v>
      </c>
      <c r="D268" s="17">
        <v>86858</v>
      </c>
      <c r="E268" s="17">
        <v>91814</v>
      </c>
      <c r="F268" s="17">
        <v>2478</v>
      </c>
      <c r="G268" s="19">
        <v>2.8133575000000001E-2</v>
      </c>
      <c r="H268" s="17">
        <v>4956</v>
      </c>
      <c r="I268" s="19">
        <v>5.7058646999999997E-2</v>
      </c>
      <c r="J268" s="30"/>
    </row>
    <row r="269" spans="1:10" hidden="1" x14ac:dyDescent="0.3">
      <c r="A269" s="16" t="s">
        <v>150</v>
      </c>
      <c r="B269" s="16">
        <v>561000</v>
      </c>
      <c r="C269" s="16" t="s">
        <v>90</v>
      </c>
      <c r="D269" s="17">
        <v>83958</v>
      </c>
      <c r="E269" s="17">
        <v>88664</v>
      </c>
      <c r="F269" s="17">
        <v>2353</v>
      </c>
      <c r="G269" s="19">
        <v>2.7643826999999999E-2</v>
      </c>
      <c r="H269" s="17">
        <v>4706</v>
      </c>
      <c r="I269" s="19">
        <v>5.6051835000000001E-2</v>
      </c>
      <c r="J269" s="30"/>
    </row>
    <row r="270" spans="1:10" hidden="1" x14ac:dyDescent="0.3">
      <c r="A270" s="16" t="s">
        <v>150</v>
      </c>
      <c r="B270" s="16">
        <v>562000</v>
      </c>
      <c r="C270" s="16" t="s">
        <v>91</v>
      </c>
      <c r="D270" s="17">
        <v>2900</v>
      </c>
      <c r="E270" s="17">
        <v>3150</v>
      </c>
      <c r="F270" s="17">
        <v>125</v>
      </c>
      <c r="G270" s="19">
        <v>4.2212500999999999E-2</v>
      </c>
      <c r="H270" s="17">
        <v>250</v>
      </c>
      <c r="I270" s="19">
        <v>8.6206897000000005E-2</v>
      </c>
      <c r="J270" s="30"/>
    </row>
    <row r="271" spans="1:10" hidden="1" x14ac:dyDescent="0.3">
      <c r="A271" s="16" t="s">
        <v>150</v>
      </c>
      <c r="B271" s="16">
        <v>600000</v>
      </c>
      <c r="C271" s="16" t="s">
        <v>137</v>
      </c>
      <c r="D271" s="17">
        <v>251785</v>
      </c>
      <c r="E271" s="17">
        <v>275292</v>
      </c>
      <c r="F271" s="17">
        <v>11753.5</v>
      </c>
      <c r="G271" s="19">
        <v>4.5639230000000003E-2</v>
      </c>
      <c r="H271" s="17">
        <v>23507</v>
      </c>
      <c r="I271" s="19">
        <v>9.3361399999999997E-2</v>
      </c>
      <c r="J271" s="30"/>
    </row>
    <row r="272" spans="1:10" hidden="1" x14ac:dyDescent="0.3">
      <c r="A272" s="16" t="s">
        <v>150</v>
      </c>
      <c r="B272" s="16">
        <v>610000</v>
      </c>
      <c r="C272" s="16" t="s">
        <v>92</v>
      </c>
      <c r="D272" s="17">
        <v>87396</v>
      </c>
      <c r="E272" s="17">
        <v>92483</v>
      </c>
      <c r="F272" s="17">
        <v>2543.5</v>
      </c>
      <c r="G272" s="19">
        <v>2.8691560000000001E-2</v>
      </c>
      <c r="H272" s="17">
        <v>5087</v>
      </c>
      <c r="I272" s="19">
        <v>5.8206325000000003E-2</v>
      </c>
      <c r="J272" s="30"/>
    </row>
    <row r="273" spans="1:10" hidden="1" x14ac:dyDescent="0.3">
      <c r="A273" s="16" t="s">
        <v>150</v>
      </c>
      <c r="B273" s="16">
        <v>611000</v>
      </c>
      <c r="C273" s="16" t="s">
        <v>92</v>
      </c>
      <c r="D273" s="17">
        <v>87396</v>
      </c>
      <c r="E273" s="17">
        <v>92483</v>
      </c>
      <c r="F273" s="17">
        <v>2543.5</v>
      </c>
      <c r="G273" s="19">
        <v>2.8691560000000001E-2</v>
      </c>
      <c r="H273" s="17">
        <v>5087</v>
      </c>
      <c r="I273" s="19">
        <v>5.8206325000000003E-2</v>
      </c>
      <c r="J273" s="30"/>
    </row>
    <row r="274" spans="1:10" hidden="1" x14ac:dyDescent="0.3">
      <c r="A274" s="16" t="s">
        <v>150</v>
      </c>
      <c r="B274" s="16">
        <v>620000</v>
      </c>
      <c r="C274" s="16" t="s">
        <v>93</v>
      </c>
      <c r="D274" s="17">
        <v>164389</v>
      </c>
      <c r="E274" s="17">
        <v>182809</v>
      </c>
      <c r="F274" s="17">
        <v>9210</v>
      </c>
      <c r="G274" s="19">
        <v>5.4538427E-2</v>
      </c>
      <c r="H274" s="17">
        <v>18420</v>
      </c>
      <c r="I274" s="19">
        <v>0.112051293</v>
      </c>
      <c r="J274" s="30"/>
    </row>
    <row r="275" spans="1:10" hidden="1" x14ac:dyDescent="0.3">
      <c r="A275" s="16" t="s">
        <v>150</v>
      </c>
      <c r="B275" s="16">
        <v>621000</v>
      </c>
      <c r="C275" s="16" t="s">
        <v>94</v>
      </c>
      <c r="D275" s="17">
        <v>80777</v>
      </c>
      <c r="E275" s="17">
        <v>89188</v>
      </c>
      <c r="F275" s="17">
        <v>4205.5</v>
      </c>
      <c r="G275" s="19">
        <v>5.0774083999999997E-2</v>
      </c>
      <c r="H275" s="17">
        <v>8411</v>
      </c>
      <c r="I275" s="19">
        <v>0.104126175</v>
      </c>
      <c r="J275" s="30"/>
    </row>
    <row r="276" spans="1:10" hidden="1" x14ac:dyDescent="0.3">
      <c r="A276" s="16" t="s">
        <v>150</v>
      </c>
      <c r="B276" s="16">
        <v>622000</v>
      </c>
      <c r="C276" s="16" t="s">
        <v>95</v>
      </c>
      <c r="D276" s="17">
        <v>35385</v>
      </c>
      <c r="E276" s="17">
        <v>38616</v>
      </c>
      <c r="F276" s="17">
        <v>1615.5</v>
      </c>
      <c r="G276" s="19">
        <v>4.4657780000000001E-2</v>
      </c>
      <c r="H276" s="17">
        <v>3231</v>
      </c>
      <c r="I276" s="19">
        <v>9.1309876999999998E-2</v>
      </c>
      <c r="J276" s="30"/>
    </row>
    <row r="277" spans="1:10" hidden="1" x14ac:dyDescent="0.3">
      <c r="A277" s="16" t="s">
        <v>150</v>
      </c>
      <c r="B277" s="16">
        <v>623000</v>
      </c>
      <c r="C277" s="16" t="s">
        <v>96</v>
      </c>
      <c r="D277" s="17">
        <v>24488</v>
      </c>
      <c r="E277" s="17">
        <v>27046</v>
      </c>
      <c r="F277" s="17">
        <v>1279</v>
      </c>
      <c r="G277" s="19">
        <v>5.0932599000000002E-2</v>
      </c>
      <c r="H277" s="17">
        <v>2558</v>
      </c>
      <c r="I277" s="19">
        <v>0.104459327</v>
      </c>
      <c r="J277" s="30"/>
    </row>
    <row r="278" spans="1:10" hidden="1" x14ac:dyDescent="0.3">
      <c r="A278" s="16" t="s">
        <v>150</v>
      </c>
      <c r="B278" s="16">
        <v>624000</v>
      </c>
      <c r="C278" s="16" t="s">
        <v>97</v>
      </c>
      <c r="D278" s="17">
        <v>23739</v>
      </c>
      <c r="E278" s="17">
        <v>27959</v>
      </c>
      <c r="F278" s="17">
        <v>2110</v>
      </c>
      <c r="G278" s="19">
        <v>8.5249531000000003E-2</v>
      </c>
      <c r="H278" s="17">
        <v>4220</v>
      </c>
      <c r="I278" s="19">
        <v>0.177766545</v>
      </c>
      <c r="J278" s="30"/>
    </row>
    <row r="279" spans="1:10" hidden="1" x14ac:dyDescent="0.3">
      <c r="A279" s="16" t="s">
        <v>150</v>
      </c>
      <c r="B279" s="16">
        <v>700000</v>
      </c>
      <c r="C279" s="16" t="s">
        <v>138</v>
      </c>
      <c r="D279" s="17">
        <v>142609</v>
      </c>
      <c r="E279" s="17">
        <v>163131</v>
      </c>
      <c r="F279" s="17">
        <v>10261</v>
      </c>
      <c r="G279" s="19">
        <v>6.9534460000000006E-2</v>
      </c>
      <c r="H279" s="17">
        <v>20522</v>
      </c>
      <c r="I279" s="19">
        <v>0.143903961</v>
      </c>
      <c r="J279" s="30"/>
    </row>
    <row r="280" spans="1:10" hidden="1" x14ac:dyDescent="0.3">
      <c r="A280" s="16" t="s">
        <v>150</v>
      </c>
      <c r="B280" s="16">
        <v>710000</v>
      </c>
      <c r="C280" s="16" t="s">
        <v>98</v>
      </c>
      <c r="D280" s="17">
        <v>27500</v>
      </c>
      <c r="E280" s="17">
        <v>32792</v>
      </c>
      <c r="F280" s="17">
        <v>2646</v>
      </c>
      <c r="G280" s="19">
        <v>9.1987345999999998E-2</v>
      </c>
      <c r="H280" s="17">
        <v>5292</v>
      </c>
      <c r="I280" s="19">
        <v>0.192436364</v>
      </c>
      <c r="J280" s="30"/>
    </row>
    <row r="281" spans="1:10" hidden="1" x14ac:dyDescent="0.3">
      <c r="A281" s="16" t="s">
        <v>150</v>
      </c>
      <c r="B281" s="16">
        <v>711000</v>
      </c>
      <c r="C281" s="16" t="s">
        <v>99</v>
      </c>
      <c r="D281" s="17">
        <v>3354</v>
      </c>
      <c r="E281" s="17">
        <v>4139</v>
      </c>
      <c r="F281" s="17">
        <v>392.5</v>
      </c>
      <c r="G281" s="19">
        <v>0.110877535</v>
      </c>
      <c r="H281" s="17">
        <v>785</v>
      </c>
      <c r="I281" s="19">
        <v>0.23404889700000001</v>
      </c>
      <c r="J281" s="30"/>
    </row>
    <row r="282" spans="1:10" hidden="1" x14ac:dyDescent="0.3">
      <c r="A282" s="16" t="s">
        <v>150</v>
      </c>
      <c r="B282" s="16">
        <v>712000</v>
      </c>
      <c r="C282" s="16" t="s">
        <v>100</v>
      </c>
      <c r="D282" s="17">
        <v>533</v>
      </c>
      <c r="E282" s="17">
        <v>676</v>
      </c>
      <c r="F282" s="17">
        <v>71.5</v>
      </c>
      <c r="G282" s="19">
        <v>0.12618501300000001</v>
      </c>
      <c r="H282" s="17">
        <v>143</v>
      </c>
      <c r="I282" s="19">
        <v>0.26829268299999998</v>
      </c>
      <c r="J282" s="30"/>
    </row>
    <row r="283" spans="1:10" hidden="1" x14ac:dyDescent="0.3">
      <c r="A283" s="16" t="s">
        <v>150</v>
      </c>
      <c r="B283" s="16">
        <v>713000</v>
      </c>
      <c r="C283" s="16" t="s">
        <v>101</v>
      </c>
      <c r="D283" s="17">
        <v>23613</v>
      </c>
      <c r="E283" s="17">
        <v>27977</v>
      </c>
      <c r="F283" s="17">
        <v>2182</v>
      </c>
      <c r="G283" s="18">
        <v>8.8491364000000003E-2</v>
      </c>
      <c r="H283" s="17">
        <v>4364</v>
      </c>
      <c r="I283" s="18">
        <v>0.18481344999999999</v>
      </c>
      <c r="J283" s="30"/>
    </row>
    <row r="284" spans="1:10" hidden="1" x14ac:dyDescent="0.3">
      <c r="A284" s="16" t="s">
        <v>150</v>
      </c>
      <c r="B284" s="16">
        <v>720000</v>
      </c>
      <c r="C284" s="16" t="s">
        <v>102</v>
      </c>
      <c r="D284" s="17">
        <v>115109</v>
      </c>
      <c r="E284" s="17">
        <v>130339</v>
      </c>
      <c r="F284" s="17">
        <v>7615</v>
      </c>
      <c r="G284" s="18">
        <v>6.4100266000000003E-2</v>
      </c>
      <c r="H284" s="17">
        <v>15230</v>
      </c>
      <c r="I284" s="18">
        <v>0.13230937600000001</v>
      </c>
      <c r="J284" s="30"/>
    </row>
    <row r="285" spans="1:10" hidden="1" x14ac:dyDescent="0.3">
      <c r="A285" s="16" t="s">
        <v>150</v>
      </c>
      <c r="B285" s="16">
        <v>721000</v>
      </c>
      <c r="C285" s="16" t="s">
        <v>103</v>
      </c>
      <c r="D285" s="17">
        <v>12510</v>
      </c>
      <c r="E285" s="17">
        <v>16535</v>
      </c>
      <c r="F285" s="17">
        <v>2012.5</v>
      </c>
      <c r="G285" s="18">
        <v>0.14967065099999999</v>
      </c>
      <c r="H285" s="17">
        <v>4025</v>
      </c>
      <c r="I285" s="18">
        <v>0.32174260599999999</v>
      </c>
      <c r="J285" s="30"/>
    </row>
    <row r="286" spans="1:10" hidden="1" x14ac:dyDescent="0.3">
      <c r="A286" s="16" t="s">
        <v>150</v>
      </c>
      <c r="B286" s="16">
        <v>722000</v>
      </c>
      <c r="C286" s="16" t="s">
        <v>104</v>
      </c>
      <c r="D286" s="17">
        <v>102599</v>
      </c>
      <c r="E286" s="17">
        <v>113804</v>
      </c>
      <c r="F286" s="17">
        <v>5602.5</v>
      </c>
      <c r="G286" s="18">
        <v>5.3191146000000002E-2</v>
      </c>
      <c r="H286" s="17">
        <v>11205</v>
      </c>
      <c r="I286" s="18">
        <v>0.109211591</v>
      </c>
      <c r="J286" s="30"/>
    </row>
    <row r="287" spans="1:10" hidden="1" x14ac:dyDescent="0.3">
      <c r="A287" s="16" t="s">
        <v>150</v>
      </c>
      <c r="B287" s="16">
        <v>800000</v>
      </c>
      <c r="C287" s="16" t="s">
        <v>139</v>
      </c>
      <c r="D287" s="17">
        <v>35853</v>
      </c>
      <c r="E287" s="17">
        <v>38272</v>
      </c>
      <c r="F287" s="17">
        <v>1209.5</v>
      </c>
      <c r="G287" s="18">
        <v>3.3184371999999997E-2</v>
      </c>
      <c r="H287" s="17">
        <v>2419</v>
      </c>
      <c r="I287" s="18">
        <v>6.7469947000000002E-2</v>
      </c>
      <c r="J287" s="30"/>
    </row>
    <row r="288" spans="1:10" hidden="1" x14ac:dyDescent="0.3">
      <c r="A288" s="16" t="s">
        <v>150</v>
      </c>
      <c r="B288" s="16">
        <v>810000</v>
      </c>
      <c r="C288" s="16" t="s">
        <v>105</v>
      </c>
      <c r="D288" s="17">
        <v>35853</v>
      </c>
      <c r="E288" s="17">
        <v>38272</v>
      </c>
      <c r="F288" s="17">
        <v>1209.5</v>
      </c>
      <c r="G288" s="18">
        <v>3.3184371999999997E-2</v>
      </c>
      <c r="H288" s="17">
        <v>2419</v>
      </c>
      <c r="I288" s="18">
        <v>6.7469947000000002E-2</v>
      </c>
      <c r="J288" s="30"/>
    </row>
    <row r="289" spans="1:10" hidden="1" x14ac:dyDescent="0.3">
      <c r="A289" s="16" t="s">
        <v>150</v>
      </c>
      <c r="B289" s="16">
        <v>811000</v>
      </c>
      <c r="C289" s="16" t="s">
        <v>106</v>
      </c>
      <c r="D289" s="17">
        <v>11838</v>
      </c>
      <c r="E289" s="17">
        <v>12612</v>
      </c>
      <c r="F289" s="17">
        <v>387</v>
      </c>
      <c r="G289" s="18">
        <v>3.2173757999999997E-2</v>
      </c>
      <c r="H289" s="17">
        <v>774</v>
      </c>
      <c r="I289" s="18">
        <v>6.5382666000000006E-2</v>
      </c>
      <c r="J289" s="30"/>
    </row>
    <row r="290" spans="1:10" hidden="1" x14ac:dyDescent="0.3">
      <c r="A290" s="16" t="s">
        <v>150</v>
      </c>
      <c r="B290" s="16">
        <v>812000</v>
      </c>
      <c r="C290" s="16" t="s">
        <v>107</v>
      </c>
      <c r="D290" s="17">
        <v>11939</v>
      </c>
      <c r="E290" s="17">
        <v>13330</v>
      </c>
      <c r="F290" s="17">
        <v>695.5</v>
      </c>
      <c r="G290" s="18">
        <v>5.6649856999999998E-2</v>
      </c>
      <c r="H290" s="17">
        <v>1391</v>
      </c>
      <c r="I290" s="18">
        <v>0.11650892</v>
      </c>
      <c r="J290" s="30"/>
    </row>
    <row r="291" spans="1:10" hidden="1" x14ac:dyDescent="0.3">
      <c r="A291" s="16" t="s">
        <v>150</v>
      </c>
      <c r="B291" s="16">
        <v>813000</v>
      </c>
      <c r="C291" s="16" t="s">
        <v>108</v>
      </c>
      <c r="D291" s="17">
        <v>11331</v>
      </c>
      <c r="E291" s="17">
        <v>11617</v>
      </c>
      <c r="F291" s="17">
        <v>143</v>
      </c>
      <c r="G291" s="18">
        <v>1.25416E-2</v>
      </c>
      <c r="H291" s="17">
        <v>286</v>
      </c>
      <c r="I291" s="18">
        <v>2.5240491E-2</v>
      </c>
      <c r="J291" s="30"/>
    </row>
    <row r="292" spans="1:10" hidden="1" x14ac:dyDescent="0.3">
      <c r="A292" s="16" t="s">
        <v>150</v>
      </c>
      <c r="B292" s="16">
        <v>814000</v>
      </c>
      <c r="C292" s="16" t="s">
        <v>109</v>
      </c>
      <c r="D292" s="17">
        <v>745</v>
      </c>
      <c r="E292" s="17">
        <v>713</v>
      </c>
      <c r="F292" s="17">
        <v>-16</v>
      </c>
      <c r="G292" s="18">
        <v>-2.1712220000000001E-2</v>
      </c>
      <c r="H292" s="17">
        <v>-32</v>
      </c>
      <c r="I292" s="18">
        <v>-4.2953020000000001E-2</v>
      </c>
      <c r="J292" s="30"/>
    </row>
    <row r="293" spans="1:10" hidden="1" x14ac:dyDescent="0.3">
      <c r="A293" s="16" t="s">
        <v>150</v>
      </c>
      <c r="B293" s="16">
        <v>890090</v>
      </c>
      <c r="C293" s="16" t="s">
        <v>110</v>
      </c>
      <c r="D293" s="17">
        <v>21661</v>
      </c>
      <c r="E293" s="17">
        <v>21543</v>
      </c>
      <c r="F293" s="17">
        <v>-59</v>
      </c>
      <c r="G293" s="18">
        <v>-2.7275089999999999E-3</v>
      </c>
      <c r="H293" s="17">
        <v>-118</v>
      </c>
      <c r="I293" s="18">
        <v>-5.4475790000000001E-3</v>
      </c>
      <c r="J293" s="30"/>
    </row>
    <row r="294" spans="1:10" hidden="1" x14ac:dyDescent="0.3">
      <c r="A294" s="16" t="s">
        <v>150</v>
      </c>
      <c r="B294" s="16">
        <v>900000</v>
      </c>
      <c r="C294" s="16" t="s">
        <v>110</v>
      </c>
      <c r="D294" s="17">
        <v>21661</v>
      </c>
      <c r="E294" s="17">
        <v>21543</v>
      </c>
      <c r="F294" s="17">
        <v>-59</v>
      </c>
      <c r="G294" s="18">
        <v>-2.7275089999999999E-3</v>
      </c>
      <c r="H294" s="17">
        <v>-118</v>
      </c>
      <c r="I294" s="18">
        <v>-5.4475790000000001E-3</v>
      </c>
      <c r="J294" s="30"/>
    </row>
    <row r="295" spans="1:10" hidden="1" x14ac:dyDescent="0.3">
      <c r="A295" s="16" t="s">
        <v>150</v>
      </c>
      <c r="B295" s="16">
        <v>999100</v>
      </c>
      <c r="C295" s="16" t="s">
        <v>111</v>
      </c>
      <c r="D295" s="17">
        <v>614</v>
      </c>
      <c r="E295" s="17">
        <v>489</v>
      </c>
      <c r="F295" s="17">
        <v>-62.5</v>
      </c>
      <c r="G295" s="18">
        <v>-0.107578049</v>
      </c>
      <c r="H295" s="17">
        <v>-125</v>
      </c>
      <c r="I295" s="18">
        <v>-0.20358306200000001</v>
      </c>
      <c r="J295" s="30"/>
    </row>
    <row r="296" spans="1:10" hidden="1" x14ac:dyDescent="0.3">
      <c r="A296" s="16" t="s">
        <v>150</v>
      </c>
      <c r="B296" s="16">
        <v>999300</v>
      </c>
      <c r="C296" s="16" t="s">
        <v>113</v>
      </c>
      <c r="D296" s="17">
        <v>16971</v>
      </c>
      <c r="E296" s="17">
        <v>17197</v>
      </c>
      <c r="F296" s="17">
        <v>113</v>
      </c>
      <c r="G296" s="18">
        <v>6.6363960000000001E-3</v>
      </c>
      <c r="H296" s="17">
        <v>226</v>
      </c>
      <c r="I296" s="18">
        <v>1.3316835000000001E-2</v>
      </c>
      <c r="J296" s="30"/>
    </row>
    <row r="297" spans="1:10" hidden="1" x14ac:dyDescent="0.3">
      <c r="A297" s="16" t="s">
        <v>125</v>
      </c>
      <c r="B297" s="16">
        <v>0</v>
      </c>
      <c r="C297" s="16" t="s">
        <v>115</v>
      </c>
      <c r="D297" s="17">
        <v>1013840</v>
      </c>
      <c r="E297" s="17">
        <v>1095437</v>
      </c>
      <c r="F297" s="17">
        <v>40798.5</v>
      </c>
      <c r="G297" s="18">
        <v>3.9462896999999997E-2</v>
      </c>
      <c r="H297" s="17">
        <v>81597</v>
      </c>
      <c r="I297" s="18">
        <v>8.0483113999999994E-2</v>
      </c>
      <c r="J297" s="30"/>
    </row>
    <row r="298" spans="1:10" hidden="1" x14ac:dyDescent="0.3">
      <c r="A298" s="16" t="s">
        <v>125</v>
      </c>
      <c r="B298" s="16">
        <v>671</v>
      </c>
      <c r="C298" s="16" t="s">
        <v>131</v>
      </c>
      <c r="D298" s="17">
        <v>57917</v>
      </c>
      <c r="E298" s="17">
        <v>68313</v>
      </c>
      <c r="F298" s="17">
        <v>5198</v>
      </c>
      <c r="G298" s="18">
        <v>8.6047074000000001E-2</v>
      </c>
      <c r="H298" s="17">
        <v>10396</v>
      </c>
      <c r="I298" s="18">
        <v>0.179498248</v>
      </c>
      <c r="J298" s="30"/>
    </row>
    <row r="299" spans="1:10" hidden="1" x14ac:dyDescent="0.3">
      <c r="A299" s="16" t="s">
        <v>125</v>
      </c>
      <c r="B299" s="16">
        <v>100000</v>
      </c>
      <c r="C299" s="16" t="s">
        <v>132</v>
      </c>
      <c r="D299" s="17">
        <v>4665</v>
      </c>
      <c r="E299" s="17">
        <v>5131</v>
      </c>
      <c r="F299" s="17">
        <v>233</v>
      </c>
      <c r="G299" s="18">
        <v>4.8757750000000002E-2</v>
      </c>
      <c r="H299" s="17">
        <v>466</v>
      </c>
      <c r="I299" s="18">
        <v>9.9892818999999994E-2</v>
      </c>
      <c r="J299" s="30"/>
    </row>
    <row r="300" spans="1:10" hidden="1" x14ac:dyDescent="0.3">
      <c r="A300" s="16" t="s">
        <v>125</v>
      </c>
      <c r="B300" s="16">
        <v>101000</v>
      </c>
      <c r="C300" s="16" t="s">
        <v>151</v>
      </c>
      <c r="D300" s="17">
        <v>115654</v>
      </c>
      <c r="E300" s="17">
        <v>125417</v>
      </c>
      <c r="F300" s="17">
        <v>4881.5</v>
      </c>
      <c r="G300" s="18">
        <v>4.1352766999999999E-2</v>
      </c>
      <c r="H300" s="17">
        <v>9763</v>
      </c>
      <c r="I300" s="18">
        <v>8.4415584000000002E-2</v>
      </c>
      <c r="J300" s="30"/>
    </row>
    <row r="301" spans="1:10" hidden="1" x14ac:dyDescent="0.3">
      <c r="A301" s="16" t="s">
        <v>125</v>
      </c>
      <c r="B301" s="16">
        <v>102000</v>
      </c>
      <c r="C301" s="16" t="s">
        <v>152</v>
      </c>
      <c r="D301" s="17">
        <v>898186</v>
      </c>
      <c r="E301" s="17">
        <v>970020</v>
      </c>
      <c r="F301" s="17">
        <v>35917</v>
      </c>
      <c r="G301" s="18">
        <v>3.9219299999999999E-2</v>
      </c>
      <c r="H301" s="17">
        <v>71834</v>
      </c>
      <c r="I301" s="18">
        <v>7.9976752999999998E-2</v>
      </c>
      <c r="J301" s="30"/>
    </row>
    <row r="302" spans="1:10" hidden="1" x14ac:dyDescent="0.3">
      <c r="A302" s="16" t="s">
        <v>125</v>
      </c>
      <c r="B302" s="16">
        <v>110000</v>
      </c>
      <c r="C302" s="16" t="s">
        <v>11</v>
      </c>
      <c r="D302" s="17">
        <v>3446</v>
      </c>
      <c r="E302" s="17">
        <v>3950</v>
      </c>
      <c r="F302" s="17">
        <v>252</v>
      </c>
      <c r="G302" s="18">
        <v>7.0633705000000005E-2</v>
      </c>
      <c r="H302" s="17">
        <v>504</v>
      </c>
      <c r="I302" s="18">
        <v>0.146256529</v>
      </c>
      <c r="J302" s="30"/>
    </row>
    <row r="303" spans="1:10" hidden="1" x14ac:dyDescent="0.3">
      <c r="A303" s="16" t="s">
        <v>125</v>
      </c>
      <c r="B303" s="16">
        <v>111000</v>
      </c>
      <c r="C303" s="16" t="s">
        <v>12</v>
      </c>
      <c r="D303" s="17">
        <v>2916</v>
      </c>
      <c r="E303" s="17">
        <v>3359</v>
      </c>
      <c r="F303" s="17">
        <v>221.5</v>
      </c>
      <c r="G303" s="18">
        <v>7.3275565000000001E-2</v>
      </c>
      <c r="H303" s="17">
        <v>443</v>
      </c>
      <c r="I303" s="18">
        <v>0.15192043899999999</v>
      </c>
      <c r="J303" s="30"/>
    </row>
    <row r="304" spans="1:10" hidden="1" x14ac:dyDescent="0.3">
      <c r="A304" s="16" t="s">
        <v>125</v>
      </c>
      <c r="B304" s="16">
        <v>112000</v>
      </c>
      <c r="C304" s="16" t="s">
        <v>13</v>
      </c>
      <c r="D304" s="17">
        <v>347</v>
      </c>
      <c r="E304" s="17">
        <v>399</v>
      </c>
      <c r="F304" s="17">
        <v>26</v>
      </c>
      <c r="G304" s="18">
        <v>7.2313344000000002E-2</v>
      </c>
      <c r="H304" s="17">
        <v>52</v>
      </c>
      <c r="I304" s="18">
        <v>0.14985590800000001</v>
      </c>
      <c r="J304" s="30"/>
    </row>
    <row r="305" spans="1:10" hidden="1" x14ac:dyDescent="0.3">
      <c r="A305" s="16" t="s">
        <v>125</v>
      </c>
      <c r="B305" s="16">
        <v>115000</v>
      </c>
      <c r="C305" s="16" t="s">
        <v>14</v>
      </c>
      <c r="D305" s="17">
        <v>177</v>
      </c>
      <c r="E305" s="17">
        <v>184</v>
      </c>
      <c r="F305" s="17">
        <v>3.5</v>
      </c>
      <c r="G305" s="18">
        <v>1.9582279000000001E-2</v>
      </c>
      <c r="H305" s="17">
        <v>7</v>
      </c>
      <c r="I305" s="18">
        <v>3.9548023000000002E-2</v>
      </c>
      <c r="J305" s="30"/>
    </row>
    <row r="306" spans="1:10" hidden="1" x14ac:dyDescent="0.3">
      <c r="A306" s="16" t="s">
        <v>125</v>
      </c>
      <c r="B306" s="16">
        <v>210000</v>
      </c>
      <c r="C306" s="16" t="s">
        <v>15</v>
      </c>
      <c r="D306" s="17">
        <v>1219</v>
      </c>
      <c r="E306" s="17">
        <v>1181</v>
      </c>
      <c r="F306" s="17">
        <v>-19</v>
      </c>
      <c r="G306" s="18">
        <v>-1.5709948000000001E-2</v>
      </c>
      <c r="H306" s="17">
        <v>-38</v>
      </c>
      <c r="I306" s="18">
        <v>-3.1173092999999999E-2</v>
      </c>
      <c r="J306" s="30"/>
    </row>
    <row r="307" spans="1:10" hidden="1" x14ac:dyDescent="0.3">
      <c r="A307" s="16" t="s">
        <v>125</v>
      </c>
      <c r="B307" s="16">
        <v>212000</v>
      </c>
      <c r="C307" s="16" t="s">
        <v>16</v>
      </c>
      <c r="D307" s="17">
        <v>1157</v>
      </c>
      <c r="E307" s="17">
        <v>1125</v>
      </c>
      <c r="F307" s="17">
        <v>-16</v>
      </c>
      <c r="G307" s="18">
        <v>-1.3925832000000001E-2</v>
      </c>
      <c r="H307" s="17">
        <v>-32</v>
      </c>
      <c r="I307" s="18">
        <v>-2.7657735999999999E-2</v>
      </c>
      <c r="J307" s="30"/>
    </row>
    <row r="308" spans="1:10" hidden="1" x14ac:dyDescent="0.3">
      <c r="A308" s="16" t="s">
        <v>125</v>
      </c>
      <c r="B308" s="16">
        <v>220000</v>
      </c>
      <c r="C308" s="16" t="s">
        <v>18</v>
      </c>
      <c r="D308" s="17">
        <v>12054</v>
      </c>
      <c r="E308" s="17">
        <v>12323</v>
      </c>
      <c r="F308" s="17">
        <v>134.5</v>
      </c>
      <c r="G308" s="18">
        <v>1.1096554999999999E-2</v>
      </c>
      <c r="H308" s="17">
        <v>269</v>
      </c>
      <c r="I308" s="18">
        <v>2.2316243999999999E-2</v>
      </c>
      <c r="J308" s="30"/>
    </row>
    <row r="309" spans="1:10" hidden="1" x14ac:dyDescent="0.3">
      <c r="A309" s="16" t="s">
        <v>125</v>
      </c>
      <c r="B309" s="16">
        <v>220023</v>
      </c>
      <c r="C309" s="16" t="s">
        <v>19</v>
      </c>
      <c r="D309" s="17">
        <v>60694</v>
      </c>
      <c r="E309" s="17">
        <v>66320</v>
      </c>
      <c r="F309" s="17">
        <v>2813</v>
      </c>
      <c r="G309" s="18">
        <v>4.5320286000000001E-2</v>
      </c>
      <c r="H309" s="17">
        <v>5626</v>
      </c>
      <c r="I309" s="18">
        <v>9.2694499999999999E-2</v>
      </c>
      <c r="J309" s="30"/>
    </row>
    <row r="310" spans="1:10" hidden="1" x14ac:dyDescent="0.3">
      <c r="A310" s="16" t="s">
        <v>125</v>
      </c>
      <c r="B310" s="16">
        <v>221000</v>
      </c>
      <c r="C310" s="16" t="s">
        <v>18</v>
      </c>
      <c r="D310" s="17">
        <v>12054</v>
      </c>
      <c r="E310" s="17">
        <v>12323</v>
      </c>
      <c r="F310" s="17">
        <v>134.5</v>
      </c>
      <c r="G310" s="18">
        <v>1.1096554999999999E-2</v>
      </c>
      <c r="H310" s="17">
        <v>269</v>
      </c>
      <c r="I310" s="18">
        <v>2.2316243999999999E-2</v>
      </c>
      <c r="J310" s="30"/>
    </row>
    <row r="311" spans="1:10" hidden="1" x14ac:dyDescent="0.3">
      <c r="A311" s="16" t="s">
        <v>125</v>
      </c>
      <c r="B311" s="16">
        <v>230000</v>
      </c>
      <c r="C311" s="16" t="s">
        <v>19</v>
      </c>
      <c r="D311" s="17">
        <v>60694</v>
      </c>
      <c r="E311" s="17">
        <v>66320</v>
      </c>
      <c r="F311" s="17">
        <v>2813</v>
      </c>
      <c r="G311" s="18">
        <v>4.5320286000000001E-2</v>
      </c>
      <c r="H311" s="17">
        <v>5626</v>
      </c>
      <c r="I311" s="18">
        <v>9.2694499999999999E-2</v>
      </c>
      <c r="J311" s="30"/>
    </row>
    <row r="312" spans="1:10" hidden="1" x14ac:dyDescent="0.3">
      <c r="A312" s="16" t="s">
        <v>125</v>
      </c>
      <c r="B312" s="16">
        <v>236000</v>
      </c>
      <c r="C312" s="16" t="s">
        <v>20</v>
      </c>
      <c r="D312" s="17">
        <v>10460</v>
      </c>
      <c r="E312" s="17">
        <v>11427</v>
      </c>
      <c r="F312" s="17">
        <v>483.5</v>
      </c>
      <c r="G312" s="18">
        <v>4.5202094999999998E-2</v>
      </c>
      <c r="H312" s="17">
        <v>967</v>
      </c>
      <c r="I312" s="18">
        <v>9.2447419000000003E-2</v>
      </c>
      <c r="J312" s="30"/>
    </row>
    <row r="313" spans="1:10" hidden="1" x14ac:dyDescent="0.3">
      <c r="A313" s="16" t="s">
        <v>125</v>
      </c>
      <c r="B313" s="16">
        <v>237000</v>
      </c>
      <c r="C313" s="16" t="s">
        <v>21</v>
      </c>
      <c r="D313" s="17">
        <v>8509</v>
      </c>
      <c r="E313" s="17">
        <v>8654</v>
      </c>
      <c r="F313" s="17">
        <v>72.5</v>
      </c>
      <c r="G313" s="18">
        <v>8.4843980000000006E-3</v>
      </c>
      <c r="H313" s="17">
        <v>145</v>
      </c>
      <c r="I313" s="18">
        <v>1.7040779999999998E-2</v>
      </c>
      <c r="J313" s="30"/>
    </row>
    <row r="314" spans="1:10" hidden="1" x14ac:dyDescent="0.3">
      <c r="A314" s="16" t="s">
        <v>125</v>
      </c>
      <c r="B314" s="16">
        <v>238000</v>
      </c>
      <c r="C314" s="16" t="s">
        <v>22</v>
      </c>
      <c r="D314" s="17">
        <v>41725</v>
      </c>
      <c r="E314" s="17">
        <v>46239</v>
      </c>
      <c r="F314" s="17">
        <v>2257</v>
      </c>
      <c r="G314" s="18">
        <v>5.2703444000000002E-2</v>
      </c>
      <c r="H314" s="17">
        <v>4514</v>
      </c>
      <c r="I314" s="18">
        <v>0.10818454199999999</v>
      </c>
      <c r="J314" s="30"/>
    </row>
    <row r="315" spans="1:10" hidden="1" x14ac:dyDescent="0.3">
      <c r="A315" s="16" t="s">
        <v>125</v>
      </c>
      <c r="B315" s="16">
        <v>300000</v>
      </c>
      <c r="C315" s="16" t="s">
        <v>23</v>
      </c>
      <c r="D315" s="17">
        <v>50295</v>
      </c>
      <c r="E315" s="17">
        <v>53966</v>
      </c>
      <c r="F315" s="17">
        <v>1835.5</v>
      </c>
      <c r="G315" s="18">
        <v>3.5851999000000002E-2</v>
      </c>
      <c r="H315" s="17">
        <v>3671</v>
      </c>
      <c r="I315" s="18">
        <v>7.2989363000000002E-2</v>
      </c>
      <c r="J315" s="30"/>
    </row>
    <row r="316" spans="1:10" hidden="1" x14ac:dyDescent="0.3">
      <c r="A316" s="16" t="s">
        <v>125</v>
      </c>
      <c r="B316" s="16">
        <v>310000</v>
      </c>
      <c r="C316" s="16" t="s">
        <v>23</v>
      </c>
      <c r="D316" s="17">
        <v>50295</v>
      </c>
      <c r="E316" s="17">
        <v>53966</v>
      </c>
      <c r="F316" s="17">
        <v>1835.5</v>
      </c>
      <c r="G316" s="18">
        <v>3.5851999000000002E-2</v>
      </c>
      <c r="H316" s="17">
        <v>3671</v>
      </c>
      <c r="I316" s="18">
        <v>7.2989363000000002E-2</v>
      </c>
      <c r="J316" s="30"/>
    </row>
    <row r="317" spans="1:10" hidden="1" x14ac:dyDescent="0.3">
      <c r="A317" s="16" t="s">
        <v>125</v>
      </c>
      <c r="B317" s="16">
        <v>311000</v>
      </c>
      <c r="C317" s="16" t="s">
        <v>24</v>
      </c>
      <c r="D317" s="17">
        <v>6147</v>
      </c>
      <c r="E317" s="17">
        <v>6527</v>
      </c>
      <c r="F317" s="17">
        <v>190</v>
      </c>
      <c r="G317" s="18">
        <v>3.044591E-2</v>
      </c>
      <c r="H317" s="17">
        <v>380</v>
      </c>
      <c r="I317" s="18">
        <v>6.1818773E-2</v>
      </c>
      <c r="J317" s="30"/>
    </row>
    <row r="318" spans="1:10" hidden="1" x14ac:dyDescent="0.3">
      <c r="A318" s="16" t="s">
        <v>125</v>
      </c>
      <c r="B318" s="16">
        <v>312000</v>
      </c>
      <c r="C318" s="16" t="s">
        <v>25</v>
      </c>
      <c r="D318" s="17">
        <v>1181</v>
      </c>
      <c r="E318" s="17">
        <v>1336</v>
      </c>
      <c r="F318" s="17">
        <v>77.5</v>
      </c>
      <c r="G318" s="18">
        <v>6.3599881999999996E-2</v>
      </c>
      <c r="H318" s="17">
        <v>155</v>
      </c>
      <c r="I318" s="18">
        <v>0.13124470799999999</v>
      </c>
      <c r="J318" s="30"/>
    </row>
    <row r="319" spans="1:10" hidden="1" x14ac:dyDescent="0.3">
      <c r="A319" s="16" t="s">
        <v>125</v>
      </c>
      <c r="B319" s="16">
        <v>314000</v>
      </c>
      <c r="C319" s="16" t="s">
        <v>27</v>
      </c>
      <c r="D319" s="17">
        <v>197</v>
      </c>
      <c r="E319" s="17">
        <v>204</v>
      </c>
      <c r="F319" s="17">
        <v>3.5</v>
      </c>
      <c r="G319" s="18">
        <v>1.7611417000000001E-2</v>
      </c>
      <c r="H319" s="17">
        <v>7</v>
      </c>
      <c r="I319" s="18">
        <v>3.5532994999999998E-2</v>
      </c>
      <c r="J319" s="30"/>
    </row>
    <row r="320" spans="1:10" hidden="1" x14ac:dyDescent="0.3">
      <c r="A320" s="16" t="s">
        <v>125</v>
      </c>
      <c r="B320" s="16">
        <v>316000</v>
      </c>
      <c r="C320" s="16" t="s">
        <v>29</v>
      </c>
      <c r="D320" s="17">
        <v>114</v>
      </c>
      <c r="E320" s="17">
        <v>104</v>
      </c>
      <c r="F320" s="17">
        <v>-5</v>
      </c>
      <c r="G320" s="18">
        <v>-4.4866134000000002E-2</v>
      </c>
      <c r="H320" s="17">
        <v>-10</v>
      </c>
      <c r="I320" s="18">
        <v>-8.7719298000000001E-2</v>
      </c>
      <c r="J320" s="30"/>
    </row>
    <row r="321" spans="1:10" hidden="1" x14ac:dyDescent="0.3">
      <c r="A321" s="16" t="s">
        <v>125</v>
      </c>
      <c r="B321" s="16">
        <v>321000</v>
      </c>
      <c r="C321" s="16" t="s">
        <v>30</v>
      </c>
      <c r="D321" s="17">
        <v>1840</v>
      </c>
      <c r="E321" s="17">
        <v>1947</v>
      </c>
      <c r="F321" s="17">
        <v>53.5</v>
      </c>
      <c r="G321" s="18">
        <v>2.8665238999999999E-2</v>
      </c>
      <c r="H321" s="17">
        <v>107</v>
      </c>
      <c r="I321" s="18">
        <v>5.8152174000000001E-2</v>
      </c>
      <c r="J321" s="30"/>
    </row>
    <row r="322" spans="1:10" hidden="1" x14ac:dyDescent="0.3">
      <c r="A322" s="16" t="s">
        <v>125</v>
      </c>
      <c r="B322" s="16">
        <v>322000</v>
      </c>
      <c r="C322" s="16" t="s">
        <v>31</v>
      </c>
      <c r="D322" s="17">
        <v>781</v>
      </c>
      <c r="E322" s="17">
        <v>706</v>
      </c>
      <c r="F322" s="17">
        <v>-37.5</v>
      </c>
      <c r="G322" s="18">
        <v>-4.9227013999999999E-2</v>
      </c>
      <c r="H322" s="17">
        <v>-75</v>
      </c>
      <c r="I322" s="18">
        <v>-9.6030729999999995E-2</v>
      </c>
      <c r="J322" s="30"/>
    </row>
    <row r="323" spans="1:10" hidden="1" x14ac:dyDescent="0.3">
      <c r="A323" s="16" t="s">
        <v>125</v>
      </c>
      <c r="B323" s="16">
        <v>323000</v>
      </c>
      <c r="C323" s="16" t="s">
        <v>32</v>
      </c>
      <c r="D323" s="17">
        <v>2066</v>
      </c>
      <c r="E323" s="17">
        <v>1987</v>
      </c>
      <c r="F323" s="17">
        <v>-39.5</v>
      </c>
      <c r="G323" s="18">
        <v>-1.930542E-2</v>
      </c>
      <c r="H323" s="17">
        <v>-79</v>
      </c>
      <c r="I323" s="18">
        <v>-3.8238141000000003E-2</v>
      </c>
      <c r="J323" s="30"/>
    </row>
    <row r="324" spans="1:10" hidden="1" x14ac:dyDescent="0.3">
      <c r="A324" s="16" t="s">
        <v>125</v>
      </c>
      <c r="B324" s="16">
        <v>325000</v>
      </c>
      <c r="C324" s="16" t="s">
        <v>34</v>
      </c>
      <c r="D324" s="17">
        <v>1681</v>
      </c>
      <c r="E324" s="17">
        <v>1707</v>
      </c>
      <c r="F324" s="17">
        <v>13</v>
      </c>
      <c r="G324" s="18">
        <v>7.7038180000000003E-3</v>
      </c>
      <c r="H324" s="17">
        <v>26</v>
      </c>
      <c r="I324" s="18">
        <v>1.5466984E-2</v>
      </c>
      <c r="J324" s="30"/>
    </row>
    <row r="325" spans="1:10" hidden="1" x14ac:dyDescent="0.3">
      <c r="A325" s="16" t="s">
        <v>125</v>
      </c>
      <c r="B325" s="16">
        <v>326000</v>
      </c>
      <c r="C325" s="16" t="s">
        <v>35</v>
      </c>
      <c r="D325" s="17">
        <v>1857</v>
      </c>
      <c r="E325" s="17">
        <v>2098</v>
      </c>
      <c r="F325" s="17">
        <v>120.5</v>
      </c>
      <c r="G325" s="18">
        <v>6.2910727E-2</v>
      </c>
      <c r="H325" s="17">
        <v>241</v>
      </c>
      <c r="I325" s="18">
        <v>0.129779214</v>
      </c>
      <c r="J325" s="30"/>
    </row>
    <row r="326" spans="1:10" hidden="1" x14ac:dyDescent="0.3">
      <c r="A326" s="16" t="s">
        <v>125</v>
      </c>
      <c r="B326" s="16">
        <v>327000</v>
      </c>
      <c r="C326" s="16" t="s">
        <v>36</v>
      </c>
      <c r="D326" s="17">
        <v>3242</v>
      </c>
      <c r="E326" s="17">
        <v>3496</v>
      </c>
      <c r="F326" s="17">
        <v>127</v>
      </c>
      <c r="G326" s="18">
        <v>3.8434734999999998E-2</v>
      </c>
      <c r="H326" s="17">
        <v>254</v>
      </c>
      <c r="I326" s="18">
        <v>7.8346700000000005E-2</v>
      </c>
      <c r="J326" s="30"/>
    </row>
    <row r="327" spans="1:10" hidden="1" x14ac:dyDescent="0.3">
      <c r="A327" s="16" t="s">
        <v>125</v>
      </c>
      <c r="B327" s="16">
        <v>331000</v>
      </c>
      <c r="C327" s="16" t="s">
        <v>37</v>
      </c>
      <c r="D327" s="17">
        <v>922</v>
      </c>
      <c r="E327" s="17">
        <v>911</v>
      </c>
      <c r="F327" s="17">
        <v>-5.5</v>
      </c>
      <c r="G327" s="18">
        <v>-5.983192E-3</v>
      </c>
      <c r="H327" s="17">
        <v>-11</v>
      </c>
      <c r="I327" s="18">
        <v>-1.1930586E-2</v>
      </c>
      <c r="J327" s="30"/>
    </row>
    <row r="328" spans="1:10" hidden="1" x14ac:dyDescent="0.3">
      <c r="A328" s="16" t="s">
        <v>125</v>
      </c>
      <c r="B328" s="16">
        <v>332000</v>
      </c>
      <c r="C328" s="16" t="s">
        <v>38</v>
      </c>
      <c r="D328" s="17">
        <v>7323</v>
      </c>
      <c r="E328" s="17">
        <v>7552</v>
      </c>
      <c r="F328" s="17">
        <v>114.5</v>
      </c>
      <c r="G328" s="18">
        <v>1.5515306E-2</v>
      </c>
      <c r="H328" s="17">
        <v>229</v>
      </c>
      <c r="I328" s="18">
        <v>3.1271337000000003E-2</v>
      </c>
      <c r="J328" s="30"/>
    </row>
    <row r="329" spans="1:10" hidden="1" x14ac:dyDescent="0.3">
      <c r="A329" s="16" t="s">
        <v>125</v>
      </c>
      <c r="B329" s="16">
        <v>333000</v>
      </c>
      <c r="C329" s="16" t="s">
        <v>39</v>
      </c>
      <c r="D329" s="17">
        <v>1891</v>
      </c>
      <c r="E329" s="17">
        <v>2000</v>
      </c>
      <c r="F329" s="17">
        <v>54.5</v>
      </c>
      <c r="G329" s="18">
        <v>2.8416968000000001E-2</v>
      </c>
      <c r="H329" s="17">
        <v>109</v>
      </c>
      <c r="I329" s="18">
        <v>5.7641459999999999E-2</v>
      </c>
      <c r="J329" s="30"/>
    </row>
    <row r="330" spans="1:10" hidden="1" x14ac:dyDescent="0.3">
      <c r="A330" s="16" t="s">
        <v>125</v>
      </c>
      <c r="B330" s="16">
        <v>334000</v>
      </c>
      <c r="C330" s="16" t="s">
        <v>40</v>
      </c>
      <c r="D330" s="17">
        <v>5306</v>
      </c>
      <c r="E330" s="17">
        <v>6487</v>
      </c>
      <c r="F330" s="17">
        <v>590.5</v>
      </c>
      <c r="G330" s="18">
        <v>0.105702588</v>
      </c>
      <c r="H330" s="17">
        <v>1181</v>
      </c>
      <c r="I330" s="18">
        <v>0.222578213</v>
      </c>
      <c r="J330" s="30"/>
    </row>
    <row r="331" spans="1:10" hidden="1" x14ac:dyDescent="0.3">
      <c r="A331" s="16" t="s">
        <v>125</v>
      </c>
      <c r="B331" s="16">
        <v>335000</v>
      </c>
      <c r="C331" s="16" t="s">
        <v>41</v>
      </c>
      <c r="D331" s="17">
        <v>942</v>
      </c>
      <c r="E331" s="17">
        <v>997</v>
      </c>
      <c r="F331" s="17">
        <v>27.5</v>
      </c>
      <c r="G331" s="18">
        <v>2.8779088000000001E-2</v>
      </c>
      <c r="H331" s="17">
        <v>55</v>
      </c>
      <c r="I331" s="18">
        <v>5.8386411999999999E-2</v>
      </c>
      <c r="J331" s="30"/>
    </row>
    <row r="332" spans="1:10" hidden="1" x14ac:dyDescent="0.3">
      <c r="A332" s="16" t="s">
        <v>125</v>
      </c>
      <c r="B332" s="16">
        <v>336000</v>
      </c>
      <c r="C332" s="16" t="s">
        <v>42</v>
      </c>
      <c r="D332" s="17">
        <v>8305</v>
      </c>
      <c r="E332" s="17">
        <v>8856</v>
      </c>
      <c r="F332" s="17">
        <v>275.5</v>
      </c>
      <c r="G332" s="18">
        <v>3.2640098999999999E-2</v>
      </c>
      <c r="H332" s="17">
        <v>551</v>
      </c>
      <c r="I332" s="18">
        <v>6.6345575000000004E-2</v>
      </c>
      <c r="J332" s="30"/>
    </row>
    <row r="333" spans="1:10" hidden="1" x14ac:dyDescent="0.3">
      <c r="A333" s="16" t="s">
        <v>125</v>
      </c>
      <c r="B333" s="16">
        <v>337000</v>
      </c>
      <c r="C333" s="16" t="s">
        <v>43</v>
      </c>
      <c r="D333" s="17">
        <v>2470</v>
      </c>
      <c r="E333" s="17">
        <v>2589</v>
      </c>
      <c r="F333" s="17">
        <v>59.5</v>
      </c>
      <c r="G333" s="18">
        <v>2.3805712999999999E-2</v>
      </c>
      <c r="H333" s="17">
        <v>119</v>
      </c>
      <c r="I333" s="18">
        <v>4.8178138000000002E-2</v>
      </c>
      <c r="J333" s="30"/>
    </row>
    <row r="334" spans="1:10" hidden="1" x14ac:dyDescent="0.3">
      <c r="A334" s="16" t="s">
        <v>125</v>
      </c>
      <c r="B334" s="16">
        <v>339000</v>
      </c>
      <c r="C334" s="16" t="s">
        <v>44</v>
      </c>
      <c r="D334" s="17">
        <v>3823</v>
      </c>
      <c r="E334" s="17">
        <v>4246</v>
      </c>
      <c r="F334" s="17">
        <v>211.5</v>
      </c>
      <c r="G334" s="18">
        <v>5.3871951000000001E-2</v>
      </c>
      <c r="H334" s="17">
        <v>423</v>
      </c>
      <c r="I334" s="18">
        <v>0.11064609</v>
      </c>
      <c r="J334" s="30"/>
    </row>
    <row r="335" spans="1:10" hidden="1" x14ac:dyDescent="0.3">
      <c r="A335" s="16" t="s">
        <v>125</v>
      </c>
      <c r="B335" s="16">
        <v>400000</v>
      </c>
      <c r="C335" s="16" t="s">
        <v>133</v>
      </c>
      <c r="D335" s="17">
        <v>195044</v>
      </c>
      <c r="E335" s="17">
        <v>210158</v>
      </c>
      <c r="F335" s="17">
        <v>7557</v>
      </c>
      <c r="G335" s="18">
        <v>3.8022258000000003E-2</v>
      </c>
      <c r="H335" s="17">
        <v>15114</v>
      </c>
      <c r="I335" s="18">
        <v>7.7490207000000005E-2</v>
      </c>
      <c r="J335" s="30"/>
    </row>
    <row r="336" spans="1:10" hidden="1" x14ac:dyDescent="0.3">
      <c r="A336" s="16" t="s">
        <v>125</v>
      </c>
      <c r="B336" s="16">
        <v>420000</v>
      </c>
      <c r="C336" s="16" t="s">
        <v>45</v>
      </c>
      <c r="D336" s="17">
        <v>44523</v>
      </c>
      <c r="E336" s="17">
        <v>46176</v>
      </c>
      <c r="F336" s="17">
        <v>826.5</v>
      </c>
      <c r="G336" s="18">
        <v>1.8394265E-2</v>
      </c>
      <c r="H336" s="17">
        <v>1653</v>
      </c>
      <c r="I336" s="18">
        <v>3.7126878000000002E-2</v>
      </c>
      <c r="J336" s="30"/>
    </row>
    <row r="337" spans="1:10" hidden="1" x14ac:dyDescent="0.3">
      <c r="A337" s="16" t="s">
        <v>125</v>
      </c>
      <c r="B337" s="16">
        <v>423000</v>
      </c>
      <c r="C337" s="16" t="s">
        <v>46</v>
      </c>
      <c r="D337" s="17">
        <v>27489</v>
      </c>
      <c r="E337" s="17">
        <v>28566</v>
      </c>
      <c r="F337" s="17">
        <v>538.5</v>
      </c>
      <c r="G337" s="18">
        <v>1.9401445999999999E-2</v>
      </c>
      <c r="H337" s="17">
        <v>1077</v>
      </c>
      <c r="I337" s="18">
        <v>3.9179308000000003E-2</v>
      </c>
      <c r="J337" s="30"/>
    </row>
    <row r="338" spans="1:10" hidden="1" x14ac:dyDescent="0.3">
      <c r="A338" s="16" t="s">
        <v>125</v>
      </c>
      <c r="B338" s="16">
        <v>424000</v>
      </c>
      <c r="C338" s="16" t="s">
        <v>47</v>
      </c>
      <c r="D338" s="17">
        <v>14773</v>
      </c>
      <c r="E338" s="17">
        <v>15525</v>
      </c>
      <c r="F338" s="17">
        <v>376</v>
      </c>
      <c r="G338" s="18">
        <v>2.5135930000000001E-2</v>
      </c>
      <c r="H338" s="17">
        <v>752</v>
      </c>
      <c r="I338" s="18">
        <v>5.0903676000000002E-2</v>
      </c>
      <c r="J338" s="30"/>
    </row>
    <row r="339" spans="1:10" hidden="1" x14ac:dyDescent="0.3">
      <c r="A339" s="16" t="s">
        <v>125</v>
      </c>
      <c r="B339" s="16">
        <v>425000</v>
      </c>
      <c r="C339" s="16" t="s">
        <v>48</v>
      </c>
      <c r="D339" s="17">
        <v>2261</v>
      </c>
      <c r="E339" s="17">
        <v>2085</v>
      </c>
      <c r="F339" s="17">
        <v>-88</v>
      </c>
      <c r="G339" s="18">
        <v>-3.9709243999999998E-2</v>
      </c>
      <c r="H339" s="17">
        <v>-176</v>
      </c>
      <c r="I339" s="18">
        <v>-7.7841663000000005E-2</v>
      </c>
      <c r="J339" s="30"/>
    </row>
    <row r="340" spans="1:10" hidden="1" x14ac:dyDescent="0.3">
      <c r="A340" s="16" t="s">
        <v>125</v>
      </c>
      <c r="B340" s="16">
        <v>440000</v>
      </c>
      <c r="C340" s="16" t="s">
        <v>49</v>
      </c>
      <c r="D340" s="17">
        <v>77098</v>
      </c>
      <c r="E340" s="17">
        <v>79673</v>
      </c>
      <c r="F340" s="17">
        <v>1287.5</v>
      </c>
      <c r="G340" s="18">
        <v>1.6562369E-2</v>
      </c>
      <c r="H340" s="17">
        <v>2575</v>
      </c>
      <c r="I340" s="18">
        <v>3.3399050999999999E-2</v>
      </c>
      <c r="J340" s="30"/>
    </row>
    <row r="341" spans="1:10" hidden="1" x14ac:dyDescent="0.3">
      <c r="A341" s="16" t="s">
        <v>125</v>
      </c>
      <c r="B341" s="16">
        <v>441000</v>
      </c>
      <c r="C341" s="16" t="s">
        <v>50</v>
      </c>
      <c r="D341" s="17">
        <v>8239</v>
      </c>
      <c r="E341" s="17">
        <v>8712</v>
      </c>
      <c r="F341" s="17">
        <v>236.5</v>
      </c>
      <c r="G341" s="18">
        <v>2.8304370999999998E-2</v>
      </c>
      <c r="H341" s="17">
        <v>473</v>
      </c>
      <c r="I341" s="18">
        <v>5.7409880000000003E-2</v>
      </c>
      <c r="J341" s="30"/>
    </row>
    <row r="342" spans="1:10" hidden="1" x14ac:dyDescent="0.3">
      <c r="A342" s="16" t="s">
        <v>125</v>
      </c>
      <c r="B342" s="16">
        <v>442000</v>
      </c>
      <c r="C342" s="16" t="s">
        <v>51</v>
      </c>
      <c r="D342" s="17">
        <v>2765</v>
      </c>
      <c r="E342" s="17">
        <v>2912</v>
      </c>
      <c r="F342" s="17">
        <v>73.5</v>
      </c>
      <c r="G342" s="18">
        <v>2.6238061E-2</v>
      </c>
      <c r="H342" s="17">
        <v>147</v>
      </c>
      <c r="I342" s="18">
        <v>5.3164557000000001E-2</v>
      </c>
      <c r="J342" s="30"/>
    </row>
    <row r="343" spans="1:10" hidden="1" x14ac:dyDescent="0.3">
      <c r="A343" s="16" t="s">
        <v>125</v>
      </c>
      <c r="B343" s="16">
        <v>443000</v>
      </c>
      <c r="C343" s="16" t="s">
        <v>52</v>
      </c>
      <c r="D343" s="17">
        <v>3296</v>
      </c>
      <c r="E343" s="17">
        <v>3128</v>
      </c>
      <c r="F343" s="17">
        <v>-84</v>
      </c>
      <c r="G343" s="18">
        <v>-2.5818740999999999E-2</v>
      </c>
      <c r="H343" s="17">
        <v>-168</v>
      </c>
      <c r="I343" s="18">
        <v>-5.0970873999999999E-2</v>
      </c>
      <c r="J343" s="30"/>
    </row>
    <row r="344" spans="1:10" hidden="1" x14ac:dyDescent="0.3">
      <c r="A344" s="16" t="s">
        <v>125</v>
      </c>
      <c r="B344" s="16">
        <v>444000</v>
      </c>
      <c r="C344" s="16" t="s">
        <v>53</v>
      </c>
      <c r="D344" s="17">
        <v>6924</v>
      </c>
      <c r="E344" s="17">
        <v>7378</v>
      </c>
      <c r="F344" s="17">
        <v>227</v>
      </c>
      <c r="G344" s="18">
        <v>3.2264033999999997E-2</v>
      </c>
      <c r="H344" s="17">
        <v>454</v>
      </c>
      <c r="I344" s="18">
        <v>6.5569034999999998E-2</v>
      </c>
      <c r="J344" s="30"/>
    </row>
    <row r="345" spans="1:10" hidden="1" x14ac:dyDescent="0.3">
      <c r="A345" s="16" t="s">
        <v>125</v>
      </c>
      <c r="B345" s="16">
        <v>445000</v>
      </c>
      <c r="C345" s="16" t="s">
        <v>54</v>
      </c>
      <c r="D345" s="17">
        <v>13460</v>
      </c>
      <c r="E345" s="17">
        <v>13517</v>
      </c>
      <c r="F345" s="17">
        <v>28.5</v>
      </c>
      <c r="G345" s="18">
        <v>2.1151479999999999E-3</v>
      </c>
      <c r="H345" s="17">
        <v>57</v>
      </c>
      <c r="I345" s="18">
        <v>4.2347699999999997E-3</v>
      </c>
      <c r="J345" s="30"/>
    </row>
    <row r="346" spans="1:10" hidden="1" x14ac:dyDescent="0.3">
      <c r="A346" s="16" t="s">
        <v>125</v>
      </c>
      <c r="B346" s="16">
        <v>446000</v>
      </c>
      <c r="C346" s="16" t="s">
        <v>55</v>
      </c>
      <c r="D346" s="17">
        <v>5814</v>
      </c>
      <c r="E346" s="17">
        <v>6154</v>
      </c>
      <c r="F346" s="17">
        <v>170</v>
      </c>
      <c r="G346" s="18">
        <v>2.8824345000000001E-2</v>
      </c>
      <c r="H346" s="17">
        <v>340</v>
      </c>
      <c r="I346" s="18">
        <v>5.8479532000000001E-2</v>
      </c>
      <c r="J346" s="30"/>
    </row>
    <row r="347" spans="1:10" hidden="1" x14ac:dyDescent="0.3">
      <c r="A347" s="16" t="s">
        <v>125</v>
      </c>
      <c r="B347" s="16">
        <v>447000</v>
      </c>
      <c r="C347" s="16" t="s">
        <v>56</v>
      </c>
      <c r="D347" s="17">
        <v>3190</v>
      </c>
      <c r="E347" s="17">
        <v>3223</v>
      </c>
      <c r="F347" s="17">
        <v>16.5</v>
      </c>
      <c r="G347" s="18">
        <v>5.1591060000000001E-3</v>
      </c>
      <c r="H347" s="17">
        <v>33</v>
      </c>
      <c r="I347" s="18">
        <v>1.0344828E-2</v>
      </c>
      <c r="J347" s="30"/>
    </row>
    <row r="348" spans="1:10" hidden="1" x14ac:dyDescent="0.3">
      <c r="A348" s="16" t="s">
        <v>125</v>
      </c>
      <c r="B348" s="16">
        <v>448000</v>
      </c>
      <c r="C348" s="16" t="s">
        <v>57</v>
      </c>
      <c r="D348" s="17">
        <v>3457</v>
      </c>
      <c r="E348" s="17">
        <v>3289</v>
      </c>
      <c r="F348" s="17">
        <v>-84</v>
      </c>
      <c r="G348" s="18">
        <v>-2.4601133000000001E-2</v>
      </c>
      <c r="H348" s="17">
        <v>-168</v>
      </c>
      <c r="I348" s="18">
        <v>-4.8597049000000003E-2</v>
      </c>
      <c r="J348" s="30"/>
    </row>
    <row r="349" spans="1:10" hidden="1" x14ac:dyDescent="0.3">
      <c r="A349" s="16" t="s">
        <v>125</v>
      </c>
      <c r="B349" s="16">
        <v>451000</v>
      </c>
      <c r="C349" s="16" t="s">
        <v>58</v>
      </c>
      <c r="D349" s="17">
        <v>1663</v>
      </c>
      <c r="E349" s="17">
        <v>1636</v>
      </c>
      <c r="F349" s="17">
        <v>-13.5</v>
      </c>
      <c r="G349" s="18">
        <v>-8.1510790000000003E-3</v>
      </c>
      <c r="H349" s="17">
        <v>-27</v>
      </c>
      <c r="I349" s="18">
        <v>-1.6235718999999999E-2</v>
      </c>
      <c r="J349" s="30"/>
    </row>
    <row r="350" spans="1:10" hidden="1" x14ac:dyDescent="0.3">
      <c r="A350" s="16" t="s">
        <v>125</v>
      </c>
      <c r="B350" s="16">
        <v>452000</v>
      </c>
      <c r="C350" s="16" t="s">
        <v>59</v>
      </c>
      <c r="D350" s="17">
        <v>14385</v>
      </c>
      <c r="E350" s="17">
        <v>14528</v>
      </c>
      <c r="F350" s="17">
        <v>71.5</v>
      </c>
      <c r="G350" s="18">
        <v>4.9581640000000001E-3</v>
      </c>
      <c r="H350" s="17">
        <v>143</v>
      </c>
      <c r="I350" s="18">
        <v>9.9409110000000002E-3</v>
      </c>
      <c r="J350" s="30"/>
    </row>
    <row r="351" spans="1:10" hidden="1" x14ac:dyDescent="0.3">
      <c r="A351" s="16" t="s">
        <v>125</v>
      </c>
      <c r="B351" s="16">
        <v>453000</v>
      </c>
      <c r="C351" s="16" t="s">
        <v>60</v>
      </c>
      <c r="D351" s="17">
        <v>8068</v>
      </c>
      <c r="E351" s="17">
        <v>8663</v>
      </c>
      <c r="F351" s="17">
        <v>297.5</v>
      </c>
      <c r="G351" s="18">
        <v>3.6218192000000003E-2</v>
      </c>
      <c r="H351" s="17">
        <v>595</v>
      </c>
      <c r="I351" s="18">
        <v>7.3748141000000003E-2</v>
      </c>
      <c r="J351" s="30"/>
    </row>
    <row r="352" spans="1:10" hidden="1" x14ac:dyDescent="0.3">
      <c r="A352" s="16" t="s">
        <v>125</v>
      </c>
      <c r="B352" s="16">
        <v>454000</v>
      </c>
      <c r="C352" s="16" t="s">
        <v>61</v>
      </c>
      <c r="D352" s="17">
        <v>5837</v>
      </c>
      <c r="E352" s="17">
        <v>6533</v>
      </c>
      <c r="F352" s="17">
        <v>348</v>
      </c>
      <c r="G352" s="18">
        <v>5.7941082999999997E-2</v>
      </c>
      <c r="H352" s="17">
        <v>696</v>
      </c>
      <c r="I352" s="18">
        <v>0.119239335</v>
      </c>
      <c r="J352" s="30"/>
    </row>
    <row r="353" spans="1:10" hidden="1" x14ac:dyDescent="0.3">
      <c r="A353" s="16" t="s">
        <v>125</v>
      </c>
      <c r="B353" s="16">
        <v>480000</v>
      </c>
      <c r="C353" s="16" t="s">
        <v>62</v>
      </c>
      <c r="D353" s="17">
        <v>61369</v>
      </c>
      <c r="E353" s="17">
        <v>71986</v>
      </c>
      <c r="F353" s="17">
        <v>5308.5</v>
      </c>
      <c r="G353" s="18">
        <v>8.3052472000000002E-2</v>
      </c>
      <c r="H353" s="17">
        <v>10617</v>
      </c>
      <c r="I353" s="18">
        <v>0.173002656</v>
      </c>
      <c r="J353" s="30"/>
    </row>
    <row r="354" spans="1:10" hidden="1" x14ac:dyDescent="0.3">
      <c r="A354" s="16" t="s">
        <v>125</v>
      </c>
      <c r="B354" s="16">
        <v>481000</v>
      </c>
      <c r="C354" s="16" t="s">
        <v>63</v>
      </c>
      <c r="D354" s="17">
        <v>11551</v>
      </c>
      <c r="E354" s="17">
        <v>12216</v>
      </c>
      <c r="F354" s="17">
        <v>332.5</v>
      </c>
      <c r="G354" s="18">
        <v>2.8382601E-2</v>
      </c>
      <c r="H354" s="17">
        <v>665</v>
      </c>
      <c r="I354" s="18">
        <v>5.7570772999999999E-2</v>
      </c>
      <c r="J354" s="30"/>
    </row>
    <row r="355" spans="1:10" hidden="1" x14ac:dyDescent="0.3">
      <c r="A355" s="16" t="s">
        <v>125</v>
      </c>
      <c r="B355" s="16">
        <v>482000</v>
      </c>
      <c r="C355" s="16" t="s">
        <v>116</v>
      </c>
      <c r="D355" s="17">
        <v>284</v>
      </c>
      <c r="E355" s="17">
        <v>277</v>
      </c>
      <c r="F355" s="17">
        <v>-3.5</v>
      </c>
      <c r="G355" s="18">
        <v>-1.2400833999999999E-2</v>
      </c>
      <c r="H355" s="17">
        <v>-7</v>
      </c>
      <c r="I355" s="18">
        <v>-2.4647887E-2</v>
      </c>
      <c r="J355" s="30"/>
    </row>
    <row r="356" spans="1:10" hidden="1" x14ac:dyDescent="0.3">
      <c r="A356" s="16" t="s">
        <v>125</v>
      </c>
      <c r="B356" s="16">
        <v>484000</v>
      </c>
      <c r="C356" s="16" t="s">
        <v>64</v>
      </c>
      <c r="D356" s="17">
        <v>10527</v>
      </c>
      <c r="E356" s="17">
        <v>11031</v>
      </c>
      <c r="F356" s="17">
        <v>252</v>
      </c>
      <c r="G356" s="18">
        <v>2.3658579999999998E-2</v>
      </c>
      <c r="H356" s="17">
        <v>504</v>
      </c>
      <c r="I356" s="18">
        <v>4.7876887999999999E-2</v>
      </c>
      <c r="J356" s="30"/>
    </row>
    <row r="357" spans="1:10" hidden="1" x14ac:dyDescent="0.3">
      <c r="A357" s="16" t="s">
        <v>125</v>
      </c>
      <c r="B357" s="16">
        <v>485000</v>
      </c>
      <c r="C357" s="16" t="s">
        <v>65</v>
      </c>
      <c r="D357" s="17">
        <v>3565</v>
      </c>
      <c r="E357" s="17">
        <v>4515</v>
      </c>
      <c r="F357" s="17">
        <v>475</v>
      </c>
      <c r="G357" s="18">
        <v>0.12537978599999999</v>
      </c>
      <c r="H357" s="17">
        <v>950</v>
      </c>
      <c r="I357" s="18">
        <v>0.26647966299999998</v>
      </c>
      <c r="J357" s="30"/>
    </row>
    <row r="358" spans="1:10" hidden="1" x14ac:dyDescent="0.3">
      <c r="A358" s="16" t="s">
        <v>125</v>
      </c>
      <c r="B358" s="16">
        <v>488000</v>
      </c>
      <c r="C358" s="16" t="s">
        <v>68</v>
      </c>
      <c r="D358" s="17">
        <v>5734</v>
      </c>
      <c r="E358" s="17">
        <v>5961</v>
      </c>
      <c r="F358" s="17">
        <v>113.5</v>
      </c>
      <c r="G358" s="18">
        <v>1.9602089E-2</v>
      </c>
      <c r="H358" s="17">
        <v>227</v>
      </c>
      <c r="I358" s="18">
        <v>3.9588419999999999E-2</v>
      </c>
      <c r="J358" s="30"/>
    </row>
    <row r="359" spans="1:10" hidden="1" x14ac:dyDescent="0.3">
      <c r="A359" s="16" t="s">
        <v>125</v>
      </c>
      <c r="B359" s="16">
        <v>491100</v>
      </c>
      <c r="C359" s="16" t="s">
        <v>69</v>
      </c>
      <c r="D359" s="17">
        <v>2660</v>
      </c>
      <c r="E359" s="17">
        <v>2744</v>
      </c>
      <c r="F359" s="17">
        <v>42</v>
      </c>
      <c r="G359" s="18">
        <v>1.566675E-2</v>
      </c>
      <c r="H359" s="17">
        <v>84</v>
      </c>
      <c r="I359" s="19">
        <v>3.1578947000000003E-2</v>
      </c>
      <c r="J359" s="30"/>
    </row>
    <row r="360" spans="1:10" hidden="1" x14ac:dyDescent="0.3">
      <c r="A360" s="16" t="s">
        <v>125</v>
      </c>
      <c r="B360" s="16">
        <v>492000</v>
      </c>
      <c r="C360" s="16" t="s">
        <v>70</v>
      </c>
      <c r="D360" s="17">
        <v>5607</v>
      </c>
      <c r="E360" s="17">
        <v>5894</v>
      </c>
      <c r="F360" s="17">
        <v>143.5</v>
      </c>
      <c r="G360" s="18">
        <v>2.5273631000000001E-2</v>
      </c>
      <c r="H360" s="17">
        <v>287</v>
      </c>
      <c r="I360" s="19">
        <v>5.1186018E-2</v>
      </c>
      <c r="J360" s="30"/>
    </row>
    <row r="361" spans="1:10" hidden="1" x14ac:dyDescent="0.3">
      <c r="A361" s="16" t="s">
        <v>125</v>
      </c>
      <c r="B361" s="16">
        <v>493000</v>
      </c>
      <c r="C361" s="16" t="s">
        <v>71</v>
      </c>
      <c r="D361" s="17">
        <v>23992</v>
      </c>
      <c r="E361" s="17">
        <v>31975</v>
      </c>
      <c r="F361" s="17">
        <v>3991.5</v>
      </c>
      <c r="G361" s="18">
        <v>0.15444181800000001</v>
      </c>
      <c r="H361" s="17">
        <v>7983</v>
      </c>
      <c r="I361" s="19">
        <v>0.33273591200000002</v>
      </c>
      <c r="J361" s="30"/>
    </row>
    <row r="362" spans="1:10" hidden="1" x14ac:dyDescent="0.3">
      <c r="A362" s="16" t="s">
        <v>125</v>
      </c>
      <c r="B362" s="16">
        <v>500000</v>
      </c>
      <c r="C362" s="16" t="s">
        <v>72</v>
      </c>
      <c r="D362" s="17">
        <v>15940</v>
      </c>
      <c r="E362" s="17">
        <v>17060</v>
      </c>
      <c r="F362" s="17">
        <v>560</v>
      </c>
      <c r="G362" s="18">
        <v>3.4535397000000002E-2</v>
      </c>
      <c r="H362" s="17">
        <v>1120</v>
      </c>
      <c r="I362" s="19">
        <v>7.0263487999999999E-2</v>
      </c>
      <c r="J362" s="30"/>
    </row>
    <row r="363" spans="1:10" hidden="1" x14ac:dyDescent="0.3">
      <c r="A363" s="16" t="s">
        <v>125</v>
      </c>
      <c r="B363" s="16">
        <v>510000</v>
      </c>
      <c r="C363" s="16" t="s">
        <v>72</v>
      </c>
      <c r="D363" s="17">
        <v>15940</v>
      </c>
      <c r="E363" s="17">
        <v>17060</v>
      </c>
      <c r="F363" s="17">
        <v>560</v>
      </c>
      <c r="G363" s="18">
        <v>3.4535397000000002E-2</v>
      </c>
      <c r="H363" s="17">
        <v>1120</v>
      </c>
      <c r="I363" s="19">
        <v>7.0263487999999999E-2</v>
      </c>
      <c r="J363" s="30"/>
    </row>
    <row r="364" spans="1:10" hidden="1" x14ac:dyDescent="0.3">
      <c r="A364" s="16" t="s">
        <v>125</v>
      </c>
      <c r="B364" s="16">
        <v>510052</v>
      </c>
      <c r="C364" s="16" t="s">
        <v>134</v>
      </c>
      <c r="D364" s="17">
        <v>94166</v>
      </c>
      <c r="E364" s="17">
        <v>99468</v>
      </c>
      <c r="F364" s="17">
        <v>2651</v>
      </c>
      <c r="G364" s="18">
        <v>2.7766910999999998E-2</v>
      </c>
      <c r="H364" s="17">
        <v>5302</v>
      </c>
      <c r="I364" s="19">
        <v>5.6304822999999997E-2</v>
      </c>
      <c r="J364" s="30"/>
    </row>
    <row r="365" spans="1:10" hidden="1" x14ac:dyDescent="0.3">
      <c r="A365" s="16" t="s">
        <v>125</v>
      </c>
      <c r="B365" s="16">
        <v>511000</v>
      </c>
      <c r="C365" s="16" t="s">
        <v>73</v>
      </c>
      <c r="D365" s="17">
        <v>3185</v>
      </c>
      <c r="E365" s="17">
        <v>3596</v>
      </c>
      <c r="F365" s="17">
        <v>205.5</v>
      </c>
      <c r="G365" s="18">
        <v>6.2564062000000004E-2</v>
      </c>
      <c r="H365" s="17">
        <v>411</v>
      </c>
      <c r="I365" s="19">
        <v>0.12904238600000001</v>
      </c>
      <c r="J365" s="30"/>
    </row>
    <row r="366" spans="1:10" hidden="1" x14ac:dyDescent="0.3">
      <c r="A366" s="16" t="s">
        <v>125</v>
      </c>
      <c r="B366" s="16">
        <v>512000</v>
      </c>
      <c r="C366" s="16" t="s">
        <v>74</v>
      </c>
      <c r="D366" s="17">
        <v>812</v>
      </c>
      <c r="E366" s="17">
        <v>1043</v>
      </c>
      <c r="F366" s="17">
        <v>115.5</v>
      </c>
      <c r="G366" s="18">
        <v>0.13335023700000001</v>
      </c>
      <c r="H366" s="17">
        <v>231</v>
      </c>
      <c r="I366" s="19">
        <v>0.28448275899999997</v>
      </c>
      <c r="J366" s="30"/>
    </row>
    <row r="367" spans="1:10" hidden="1" x14ac:dyDescent="0.3">
      <c r="A367" s="16" t="s">
        <v>125</v>
      </c>
      <c r="B367" s="16">
        <v>515000</v>
      </c>
      <c r="C367" s="16" t="s">
        <v>75</v>
      </c>
      <c r="D367" s="17">
        <v>2379</v>
      </c>
      <c r="E367" s="17">
        <v>2290</v>
      </c>
      <c r="F367" s="17">
        <v>-44.5</v>
      </c>
      <c r="G367" s="18">
        <v>-1.8883634E-2</v>
      </c>
      <c r="H367" s="17">
        <v>-89</v>
      </c>
      <c r="I367" s="19">
        <v>-3.7410677000000003E-2</v>
      </c>
      <c r="J367" s="30"/>
    </row>
    <row r="368" spans="1:10" hidden="1" x14ac:dyDescent="0.3">
      <c r="A368" s="16" t="s">
        <v>125</v>
      </c>
      <c r="B368" s="16">
        <v>517000</v>
      </c>
      <c r="C368" s="16" t="s">
        <v>76</v>
      </c>
      <c r="D368" s="17">
        <v>4738</v>
      </c>
      <c r="E368" s="17">
        <v>4363</v>
      </c>
      <c r="F368" s="17">
        <v>-187.5</v>
      </c>
      <c r="G368" s="18">
        <v>-4.0389307999999999E-2</v>
      </c>
      <c r="H368" s="17">
        <v>-375</v>
      </c>
      <c r="I368" s="19">
        <v>-7.9147319999999993E-2</v>
      </c>
      <c r="J368" s="30"/>
    </row>
    <row r="369" spans="1:10" hidden="1" x14ac:dyDescent="0.3">
      <c r="A369" s="16" t="s">
        <v>125</v>
      </c>
      <c r="B369" s="16">
        <v>518000</v>
      </c>
      <c r="C369" s="16" t="s">
        <v>77</v>
      </c>
      <c r="D369" s="17">
        <v>3754</v>
      </c>
      <c r="E369" s="17">
        <v>4560</v>
      </c>
      <c r="F369" s="17">
        <v>403</v>
      </c>
      <c r="G369" s="18">
        <v>0.102136251</v>
      </c>
      <c r="H369" s="17">
        <v>806</v>
      </c>
      <c r="I369" s="19">
        <v>0.21470431500000001</v>
      </c>
      <c r="J369" s="30"/>
    </row>
    <row r="370" spans="1:10" hidden="1" x14ac:dyDescent="0.3">
      <c r="A370" s="16" t="s">
        <v>125</v>
      </c>
      <c r="B370" s="16">
        <v>519000</v>
      </c>
      <c r="C370" s="16" t="s">
        <v>78</v>
      </c>
      <c r="D370" s="17">
        <v>1072</v>
      </c>
      <c r="E370" s="17">
        <v>1208</v>
      </c>
      <c r="F370" s="17">
        <v>68</v>
      </c>
      <c r="G370" s="18">
        <v>6.1539294000000001E-2</v>
      </c>
      <c r="H370" s="17">
        <v>136</v>
      </c>
      <c r="I370" s="19">
        <v>0.12686567200000001</v>
      </c>
      <c r="J370" s="30"/>
    </row>
    <row r="371" spans="1:10" hidden="1" x14ac:dyDescent="0.3">
      <c r="A371" s="16" t="s">
        <v>125</v>
      </c>
      <c r="B371" s="16">
        <v>520000</v>
      </c>
      <c r="C371" s="16" t="s">
        <v>79</v>
      </c>
      <c r="D371" s="17">
        <v>74342</v>
      </c>
      <c r="E371" s="17">
        <v>78746</v>
      </c>
      <c r="F371" s="17">
        <v>2202</v>
      </c>
      <c r="G371" s="18">
        <v>2.9193727999999999E-2</v>
      </c>
      <c r="H371" s="17">
        <v>4404</v>
      </c>
      <c r="I371" s="19">
        <v>5.9239729999999997E-2</v>
      </c>
      <c r="J371" s="30"/>
    </row>
    <row r="372" spans="1:10" hidden="1" x14ac:dyDescent="0.3">
      <c r="A372" s="16" t="s">
        <v>125</v>
      </c>
      <c r="B372" s="16">
        <v>522000</v>
      </c>
      <c r="C372" s="16" t="s">
        <v>80</v>
      </c>
      <c r="D372" s="17">
        <v>38253</v>
      </c>
      <c r="E372" s="17">
        <v>39226</v>
      </c>
      <c r="F372" s="17">
        <v>486.5</v>
      </c>
      <c r="G372" s="18">
        <v>1.2638096E-2</v>
      </c>
      <c r="H372" s="17">
        <v>973</v>
      </c>
      <c r="I372" s="19">
        <v>2.5435914E-2</v>
      </c>
      <c r="J372" s="30"/>
    </row>
    <row r="373" spans="1:10" hidden="1" x14ac:dyDescent="0.3">
      <c r="A373" s="16" t="s">
        <v>125</v>
      </c>
      <c r="B373" s="16">
        <v>523000</v>
      </c>
      <c r="C373" s="16" t="s">
        <v>81</v>
      </c>
      <c r="D373" s="17">
        <v>8855</v>
      </c>
      <c r="E373" s="17">
        <v>9074</v>
      </c>
      <c r="F373" s="17">
        <v>109.5</v>
      </c>
      <c r="G373" s="18">
        <v>1.2290367999999999E-2</v>
      </c>
      <c r="H373" s="17">
        <v>219</v>
      </c>
      <c r="I373" s="19">
        <v>2.473179E-2</v>
      </c>
      <c r="J373" s="30"/>
    </row>
    <row r="374" spans="1:10" hidden="1" x14ac:dyDescent="0.3">
      <c r="A374" s="16" t="s">
        <v>125</v>
      </c>
      <c r="B374" s="16">
        <v>524000</v>
      </c>
      <c r="C374" s="16" t="s">
        <v>82</v>
      </c>
      <c r="D374" s="17">
        <v>26945</v>
      </c>
      <c r="E374" s="17">
        <v>30109</v>
      </c>
      <c r="F374" s="17">
        <v>1582</v>
      </c>
      <c r="G374" s="18">
        <v>5.7082959000000003E-2</v>
      </c>
      <c r="H374" s="17">
        <v>3164</v>
      </c>
      <c r="I374" s="19">
        <v>0.11742438299999999</v>
      </c>
      <c r="J374" s="30"/>
    </row>
    <row r="375" spans="1:10" hidden="1" x14ac:dyDescent="0.3">
      <c r="A375" s="16" t="s">
        <v>125</v>
      </c>
      <c r="B375" s="16">
        <v>525000</v>
      </c>
      <c r="C375" s="16" t="s">
        <v>135</v>
      </c>
      <c r="D375" s="17">
        <v>208</v>
      </c>
      <c r="E375" s="17">
        <v>261</v>
      </c>
      <c r="F375" s="17">
        <v>26.5</v>
      </c>
      <c r="G375" s="18">
        <v>0.120181991</v>
      </c>
      <c r="H375" s="17">
        <v>53</v>
      </c>
      <c r="I375" s="19">
        <v>0.25480769199999997</v>
      </c>
      <c r="J375" s="30"/>
    </row>
    <row r="376" spans="1:10" hidden="1" x14ac:dyDescent="0.3">
      <c r="A376" s="16" t="s">
        <v>125</v>
      </c>
      <c r="B376" s="16">
        <v>530000</v>
      </c>
      <c r="C376" s="16" t="s">
        <v>83</v>
      </c>
      <c r="D376" s="17">
        <v>19824</v>
      </c>
      <c r="E376" s="17">
        <v>20722</v>
      </c>
      <c r="F376" s="17">
        <v>449</v>
      </c>
      <c r="G376" s="18">
        <v>2.2398468000000001E-2</v>
      </c>
      <c r="H376" s="17">
        <v>898</v>
      </c>
      <c r="I376" s="19">
        <v>4.5298628000000001E-2</v>
      </c>
      <c r="J376" s="30"/>
    </row>
    <row r="377" spans="1:10" hidden="1" x14ac:dyDescent="0.3">
      <c r="A377" s="16" t="s">
        <v>125</v>
      </c>
      <c r="B377" s="16">
        <v>530054</v>
      </c>
      <c r="C377" s="16" t="s">
        <v>136</v>
      </c>
      <c r="D377" s="17">
        <v>193240</v>
      </c>
      <c r="E377" s="17">
        <v>209037</v>
      </c>
      <c r="F377" s="17">
        <v>7898.5</v>
      </c>
      <c r="G377" s="18">
        <v>4.0071191999999999E-2</v>
      </c>
      <c r="H377" s="17">
        <v>15797</v>
      </c>
      <c r="I377" s="19">
        <v>8.1748084999999998E-2</v>
      </c>
      <c r="J377" s="30"/>
    </row>
    <row r="378" spans="1:10" hidden="1" x14ac:dyDescent="0.3">
      <c r="A378" s="16" t="s">
        <v>125</v>
      </c>
      <c r="B378" s="16">
        <v>531000</v>
      </c>
      <c r="C378" s="16" t="s">
        <v>84</v>
      </c>
      <c r="D378" s="17">
        <v>14225</v>
      </c>
      <c r="E378" s="17">
        <v>14875</v>
      </c>
      <c r="F378" s="17">
        <v>325</v>
      </c>
      <c r="G378" s="18">
        <v>2.2591903E-2</v>
      </c>
      <c r="H378" s="17">
        <v>650</v>
      </c>
      <c r="I378" s="19">
        <v>4.5694199999999997E-2</v>
      </c>
      <c r="J378" s="30"/>
    </row>
    <row r="379" spans="1:10" hidden="1" x14ac:dyDescent="0.3">
      <c r="A379" s="16" t="s">
        <v>125</v>
      </c>
      <c r="B379" s="16">
        <v>532000</v>
      </c>
      <c r="C379" s="16" t="s">
        <v>85</v>
      </c>
      <c r="D379" s="17">
        <v>5530</v>
      </c>
      <c r="E379" s="17">
        <v>5790</v>
      </c>
      <c r="F379" s="17">
        <v>130</v>
      </c>
      <c r="G379" s="18">
        <v>2.3238132000000002E-2</v>
      </c>
      <c r="H379" s="17">
        <v>260</v>
      </c>
      <c r="I379" s="19">
        <v>4.7016275000000003E-2</v>
      </c>
      <c r="J379" s="30"/>
    </row>
    <row r="380" spans="1:10" hidden="1" x14ac:dyDescent="0.3">
      <c r="A380" s="16" t="s">
        <v>125</v>
      </c>
      <c r="B380" s="16">
        <v>540000</v>
      </c>
      <c r="C380" s="16" t="s">
        <v>87</v>
      </c>
      <c r="D380" s="17">
        <v>68174</v>
      </c>
      <c r="E380" s="17">
        <v>73530</v>
      </c>
      <c r="F380" s="17">
        <v>2678</v>
      </c>
      <c r="G380" s="18">
        <v>3.8539203000000001E-2</v>
      </c>
      <c r="H380" s="17">
        <v>5356</v>
      </c>
      <c r="I380" s="19">
        <v>7.8563674999999999E-2</v>
      </c>
      <c r="J380" s="30"/>
    </row>
    <row r="381" spans="1:10" hidden="1" x14ac:dyDescent="0.3">
      <c r="A381" s="16" t="s">
        <v>125</v>
      </c>
      <c r="B381" s="16">
        <v>541000</v>
      </c>
      <c r="C381" s="16" t="s">
        <v>87</v>
      </c>
      <c r="D381" s="17">
        <v>68174</v>
      </c>
      <c r="E381" s="17">
        <v>73530</v>
      </c>
      <c r="F381" s="17">
        <v>2678</v>
      </c>
      <c r="G381" s="18">
        <v>3.8539203000000001E-2</v>
      </c>
      <c r="H381" s="17">
        <v>5356</v>
      </c>
      <c r="I381" s="19">
        <v>7.8563674999999999E-2</v>
      </c>
      <c r="J381" s="30"/>
    </row>
    <row r="382" spans="1:10" hidden="1" x14ac:dyDescent="0.3">
      <c r="A382" s="16" t="s">
        <v>125</v>
      </c>
      <c r="B382" s="16">
        <v>550000</v>
      </c>
      <c r="C382" s="16" t="s">
        <v>88</v>
      </c>
      <c r="D382" s="17">
        <v>16520</v>
      </c>
      <c r="E382" s="17">
        <v>17712</v>
      </c>
      <c r="F382" s="17">
        <v>596</v>
      </c>
      <c r="G382" s="18">
        <v>3.544916E-2</v>
      </c>
      <c r="H382" s="17">
        <v>1192</v>
      </c>
      <c r="I382" s="19">
        <v>7.2154964000000002E-2</v>
      </c>
      <c r="J382" s="30"/>
    </row>
    <row r="383" spans="1:10" hidden="1" x14ac:dyDescent="0.3">
      <c r="A383" s="16" t="s">
        <v>125</v>
      </c>
      <c r="B383" s="16">
        <v>551000</v>
      </c>
      <c r="C383" s="16" t="s">
        <v>88</v>
      </c>
      <c r="D383" s="17">
        <v>16520</v>
      </c>
      <c r="E383" s="17">
        <v>17712</v>
      </c>
      <c r="F383" s="17">
        <v>596</v>
      </c>
      <c r="G383" s="18">
        <v>3.544916E-2</v>
      </c>
      <c r="H383" s="17">
        <v>1192</v>
      </c>
      <c r="I383" s="19">
        <v>7.2154964000000002E-2</v>
      </c>
      <c r="J383" s="30"/>
    </row>
    <row r="384" spans="1:10" hidden="1" x14ac:dyDescent="0.3">
      <c r="A384" s="16" t="s">
        <v>125</v>
      </c>
      <c r="B384" s="16">
        <v>560000</v>
      </c>
      <c r="C384" s="16" t="s">
        <v>89</v>
      </c>
      <c r="D384" s="17">
        <v>108546</v>
      </c>
      <c r="E384" s="17">
        <v>117795</v>
      </c>
      <c r="F384" s="17">
        <v>4624.5</v>
      </c>
      <c r="G384" s="18">
        <v>4.1733225999999998E-2</v>
      </c>
      <c r="H384" s="17">
        <v>9249</v>
      </c>
      <c r="I384" s="19">
        <v>8.5208115000000001E-2</v>
      </c>
      <c r="J384" s="30"/>
    </row>
    <row r="385" spans="1:10" hidden="1" x14ac:dyDescent="0.3">
      <c r="A385" s="16" t="s">
        <v>125</v>
      </c>
      <c r="B385" s="16">
        <v>561000</v>
      </c>
      <c r="C385" s="16" t="s">
        <v>90</v>
      </c>
      <c r="D385" s="17">
        <v>105542</v>
      </c>
      <c r="E385" s="17">
        <v>114512</v>
      </c>
      <c r="F385" s="17">
        <v>4485</v>
      </c>
      <c r="G385" s="18">
        <v>4.1628466000000003E-2</v>
      </c>
      <c r="H385" s="17">
        <v>8970</v>
      </c>
      <c r="I385" s="19">
        <v>8.4989861999999999E-2</v>
      </c>
      <c r="J385" s="30"/>
    </row>
    <row r="386" spans="1:10" hidden="1" x14ac:dyDescent="0.3">
      <c r="A386" s="16" t="s">
        <v>125</v>
      </c>
      <c r="B386" s="16">
        <v>562000</v>
      </c>
      <c r="C386" s="16" t="s">
        <v>91</v>
      </c>
      <c r="D386" s="17">
        <v>3004</v>
      </c>
      <c r="E386" s="17">
        <v>3283</v>
      </c>
      <c r="F386" s="17">
        <v>139.5</v>
      </c>
      <c r="G386" s="18">
        <v>4.5407177E-2</v>
      </c>
      <c r="H386" s="17">
        <v>279</v>
      </c>
      <c r="I386" s="19">
        <v>9.2876164999999997E-2</v>
      </c>
      <c r="J386" s="30"/>
    </row>
    <row r="387" spans="1:10" hidden="1" x14ac:dyDescent="0.3">
      <c r="A387" s="16" t="s">
        <v>125</v>
      </c>
      <c r="B387" s="16">
        <v>600000</v>
      </c>
      <c r="C387" s="16" t="s">
        <v>137</v>
      </c>
      <c r="D387" s="17">
        <v>180098</v>
      </c>
      <c r="E387" s="17">
        <v>195273</v>
      </c>
      <c r="F387" s="17">
        <v>7587.5</v>
      </c>
      <c r="G387" s="18">
        <v>4.1277908000000002E-2</v>
      </c>
      <c r="H387" s="17">
        <v>15175</v>
      </c>
      <c r="I387" s="19">
        <v>8.4259681000000003E-2</v>
      </c>
      <c r="J387" s="30"/>
    </row>
    <row r="388" spans="1:10" hidden="1" x14ac:dyDescent="0.3">
      <c r="A388" s="16" t="s">
        <v>125</v>
      </c>
      <c r="B388" s="16">
        <v>610000</v>
      </c>
      <c r="C388" s="16" t="s">
        <v>92</v>
      </c>
      <c r="D388" s="17">
        <v>49256</v>
      </c>
      <c r="E388" s="17">
        <v>51418</v>
      </c>
      <c r="F388" s="17">
        <v>1081</v>
      </c>
      <c r="G388" s="18">
        <v>2.1710884E-2</v>
      </c>
      <c r="H388" s="17">
        <v>2162</v>
      </c>
      <c r="I388" s="19">
        <v>4.3893130000000002E-2</v>
      </c>
      <c r="J388" s="30"/>
    </row>
    <row r="389" spans="1:10" hidden="1" x14ac:dyDescent="0.3">
      <c r="A389" s="16" t="s">
        <v>125</v>
      </c>
      <c r="B389" s="16">
        <v>611000</v>
      </c>
      <c r="C389" s="16" t="s">
        <v>92</v>
      </c>
      <c r="D389" s="17">
        <v>49256</v>
      </c>
      <c r="E389" s="17">
        <v>51418</v>
      </c>
      <c r="F389" s="17">
        <v>1081</v>
      </c>
      <c r="G389" s="18">
        <v>2.1710884E-2</v>
      </c>
      <c r="H389" s="17">
        <v>2162</v>
      </c>
      <c r="I389" s="19">
        <v>4.3893130000000002E-2</v>
      </c>
      <c r="J389" s="30"/>
    </row>
    <row r="390" spans="1:10" hidden="1" x14ac:dyDescent="0.3">
      <c r="A390" s="16" t="s">
        <v>125</v>
      </c>
      <c r="B390" s="16">
        <v>620000</v>
      </c>
      <c r="C390" s="16" t="s">
        <v>93</v>
      </c>
      <c r="D390" s="17">
        <v>130842</v>
      </c>
      <c r="E390" s="17">
        <v>143855</v>
      </c>
      <c r="F390" s="17">
        <v>6506.5</v>
      </c>
      <c r="G390" s="18">
        <v>4.8549394000000003E-2</v>
      </c>
      <c r="H390" s="17">
        <v>13013</v>
      </c>
      <c r="I390" s="19">
        <v>9.9455831999999994E-2</v>
      </c>
      <c r="J390" s="30"/>
    </row>
    <row r="391" spans="1:10" hidden="1" x14ac:dyDescent="0.3">
      <c r="A391" s="16" t="s">
        <v>125</v>
      </c>
      <c r="B391" s="16">
        <v>621000</v>
      </c>
      <c r="C391" s="16" t="s">
        <v>94</v>
      </c>
      <c r="D391" s="17">
        <v>57367</v>
      </c>
      <c r="E391" s="17">
        <v>63379</v>
      </c>
      <c r="F391" s="17">
        <v>3006</v>
      </c>
      <c r="G391" s="18">
        <v>5.1094157000000001E-2</v>
      </c>
      <c r="H391" s="17">
        <v>6012</v>
      </c>
      <c r="I391" s="19">
        <v>0.104798926</v>
      </c>
      <c r="J391" s="30"/>
    </row>
    <row r="392" spans="1:10" hidden="1" x14ac:dyDescent="0.3">
      <c r="A392" s="16" t="s">
        <v>125</v>
      </c>
      <c r="B392" s="16">
        <v>622000</v>
      </c>
      <c r="C392" s="16" t="s">
        <v>95</v>
      </c>
      <c r="D392" s="17">
        <v>38259</v>
      </c>
      <c r="E392" s="17">
        <v>40652</v>
      </c>
      <c r="F392" s="17">
        <v>1196.5</v>
      </c>
      <c r="G392" s="18">
        <v>3.0799386000000002E-2</v>
      </c>
      <c r="H392" s="17">
        <v>2393</v>
      </c>
      <c r="I392" s="19">
        <v>6.2547375000000002E-2</v>
      </c>
      <c r="J392" s="30"/>
    </row>
    <row r="393" spans="1:10" hidden="1" x14ac:dyDescent="0.3">
      <c r="A393" s="16" t="s">
        <v>125</v>
      </c>
      <c r="B393" s="16">
        <v>623000</v>
      </c>
      <c r="C393" s="16" t="s">
        <v>96</v>
      </c>
      <c r="D393" s="17">
        <v>12066</v>
      </c>
      <c r="E393" s="17">
        <v>13598</v>
      </c>
      <c r="F393" s="17">
        <v>766</v>
      </c>
      <c r="G393" s="18">
        <v>6.1587651E-2</v>
      </c>
      <c r="H393" s="17">
        <v>1532</v>
      </c>
      <c r="I393" s="19">
        <v>0.12696834100000001</v>
      </c>
      <c r="J393" s="30"/>
    </row>
    <row r="394" spans="1:10" hidden="1" x14ac:dyDescent="0.3">
      <c r="A394" s="16" t="s">
        <v>125</v>
      </c>
      <c r="B394" s="16">
        <v>624000</v>
      </c>
      <c r="C394" s="16" t="s">
        <v>97</v>
      </c>
      <c r="D394" s="17">
        <v>23150</v>
      </c>
      <c r="E394" s="17">
        <v>26226</v>
      </c>
      <c r="F394" s="17">
        <v>1538</v>
      </c>
      <c r="G394" s="18">
        <v>6.4364867000000006E-2</v>
      </c>
      <c r="H394" s="17">
        <v>3076</v>
      </c>
      <c r="I394" s="19">
        <v>0.13287257</v>
      </c>
      <c r="J394" s="30"/>
    </row>
    <row r="395" spans="1:10" hidden="1" x14ac:dyDescent="0.3">
      <c r="A395" s="16" t="s">
        <v>125</v>
      </c>
      <c r="B395" s="16">
        <v>700000</v>
      </c>
      <c r="C395" s="16" t="s">
        <v>138</v>
      </c>
      <c r="D395" s="17">
        <v>71383</v>
      </c>
      <c r="E395" s="17">
        <v>79369</v>
      </c>
      <c r="F395" s="17">
        <v>3993</v>
      </c>
      <c r="G395" s="18">
        <v>5.4455014000000003E-2</v>
      </c>
      <c r="H395" s="17">
        <v>7986</v>
      </c>
      <c r="I395" s="19">
        <v>0.111875377</v>
      </c>
      <c r="J395" s="30"/>
    </row>
    <row r="396" spans="1:10" hidden="1" x14ac:dyDescent="0.3">
      <c r="A396" s="16" t="s">
        <v>125</v>
      </c>
      <c r="B396" s="16">
        <v>710000</v>
      </c>
      <c r="C396" s="16" t="s">
        <v>98</v>
      </c>
      <c r="D396" s="17">
        <v>10389</v>
      </c>
      <c r="E396" s="17">
        <v>12692</v>
      </c>
      <c r="F396" s="17">
        <v>1151.5</v>
      </c>
      <c r="G396" s="18">
        <v>0.10529488100000001</v>
      </c>
      <c r="H396" s="17">
        <v>2303</v>
      </c>
      <c r="I396" s="19">
        <v>0.22167677399999999</v>
      </c>
      <c r="J396" s="30"/>
    </row>
    <row r="397" spans="1:10" hidden="1" x14ac:dyDescent="0.3">
      <c r="A397" s="16" t="s">
        <v>125</v>
      </c>
      <c r="B397" s="16">
        <v>711000</v>
      </c>
      <c r="C397" s="16" t="s">
        <v>99</v>
      </c>
      <c r="D397" s="17">
        <v>3076</v>
      </c>
      <c r="E397" s="17">
        <v>3730</v>
      </c>
      <c r="F397" s="17">
        <v>327</v>
      </c>
      <c r="G397" s="18">
        <v>0.101187443</v>
      </c>
      <c r="H397" s="17">
        <v>654</v>
      </c>
      <c r="I397" s="19">
        <v>0.212613784</v>
      </c>
      <c r="J397" s="30"/>
    </row>
    <row r="398" spans="1:10" hidden="1" x14ac:dyDescent="0.3">
      <c r="A398" s="16" t="s">
        <v>125</v>
      </c>
      <c r="B398" s="16">
        <v>712000</v>
      </c>
      <c r="C398" s="16" t="s">
        <v>100</v>
      </c>
      <c r="D398" s="17">
        <v>838</v>
      </c>
      <c r="E398" s="17">
        <v>1121</v>
      </c>
      <c r="F398" s="17">
        <v>141.5</v>
      </c>
      <c r="G398" s="18">
        <v>0.15659363200000001</v>
      </c>
      <c r="H398" s="17">
        <v>283</v>
      </c>
      <c r="I398" s="19">
        <v>0.33770883099999999</v>
      </c>
      <c r="J398" s="30"/>
    </row>
    <row r="399" spans="1:10" hidden="1" x14ac:dyDescent="0.3">
      <c r="A399" s="16" t="s">
        <v>125</v>
      </c>
      <c r="B399" s="16">
        <v>713000</v>
      </c>
      <c r="C399" s="16" t="s">
        <v>101</v>
      </c>
      <c r="D399" s="17">
        <v>6475</v>
      </c>
      <c r="E399" s="17">
        <v>7841</v>
      </c>
      <c r="F399" s="17">
        <v>683</v>
      </c>
      <c r="G399" s="18">
        <v>0.100438663</v>
      </c>
      <c r="H399" s="17">
        <v>1366</v>
      </c>
      <c r="I399" s="19">
        <v>0.21096525099999999</v>
      </c>
      <c r="J399" s="30"/>
    </row>
    <row r="400" spans="1:10" hidden="1" x14ac:dyDescent="0.3">
      <c r="A400" s="16" t="s">
        <v>125</v>
      </c>
      <c r="B400" s="16">
        <v>720000</v>
      </c>
      <c r="C400" s="16" t="s">
        <v>102</v>
      </c>
      <c r="D400" s="17">
        <v>60994</v>
      </c>
      <c r="E400" s="17">
        <v>66677</v>
      </c>
      <c r="F400" s="17">
        <v>2841.5</v>
      </c>
      <c r="G400" s="18">
        <v>4.5549184999999999E-2</v>
      </c>
      <c r="H400" s="17">
        <v>5683</v>
      </c>
      <c r="I400" s="19">
        <v>9.3173098999999995E-2</v>
      </c>
      <c r="J400" s="30"/>
    </row>
    <row r="401" spans="1:10" hidden="1" x14ac:dyDescent="0.3">
      <c r="A401" s="16" t="s">
        <v>125</v>
      </c>
      <c r="B401" s="16">
        <v>721000</v>
      </c>
      <c r="C401" s="16" t="s">
        <v>103</v>
      </c>
      <c r="D401" s="17">
        <v>7072</v>
      </c>
      <c r="E401" s="17">
        <v>8407</v>
      </c>
      <c r="F401" s="17">
        <v>667.5</v>
      </c>
      <c r="G401" s="18">
        <v>9.03085E-2</v>
      </c>
      <c r="H401" s="17">
        <v>1335</v>
      </c>
      <c r="I401" s="19">
        <v>0.188772624</v>
      </c>
      <c r="J401" s="30"/>
    </row>
    <row r="402" spans="1:10" hidden="1" x14ac:dyDescent="0.3">
      <c r="A402" s="16" t="s">
        <v>125</v>
      </c>
      <c r="B402" s="16">
        <v>722000</v>
      </c>
      <c r="C402" s="16" t="s">
        <v>104</v>
      </c>
      <c r="D402" s="17">
        <v>53922</v>
      </c>
      <c r="E402" s="17">
        <v>58270</v>
      </c>
      <c r="F402" s="17">
        <v>2174</v>
      </c>
      <c r="G402" s="18">
        <v>3.953595E-2</v>
      </c>
      <c r="H402" s="17">
        <v>4348</v>
      </c>
      <c r="I402" s="19">
        <v>8.0634991000000003E-2</v>
      </c>
      <c r="J402" s="30"/>
    </row>
    <row r="403" spans="1:10" hidden="1" x14ac:dyDescent="0.3">
      <c r="A403" s="16" t="s">
        <v>125</v>
      </c>
      <c r="B403" s="16">
        <v>800000</v>
      </c>
      <c r="C403" s="16" t="s">
        <v>139</v>
      </c>
      <c r="D403" s="17">
        <v>33707</v>
      </c>
      <c r="E403" s="17">
        <v>34938</v>
      </c>
      <c r="F403" s="17">
        <v>615.5</v>
      </c>
      <c r="G403" s="18">
        <v>1.8096559000000002E-2</v>
      </c>
      <c r="H403" s="17">
        <v>1231</v>
      </c>
      <c r="I403" s="19">
        <v>3.6520603999999998E-2</v>
      </c>
      <c r="J403" s="30"/>
    </row>
    <row r="404" spans="1:10" hidden="1" x14ac:dyDescent="0.3">
      <c r="A404" s="16" t="s">
        <v>125</v>
      </c>
      <c r="B404" s="16">
        <v>810000</v>
      </c>
      <c r="C404" s="16" t="s">
        <v>105</v>
      </c>
      <c r="D404" s="17">
        <v>33707</v>
      </c>
      <c r="E404" s="17">
        <v>34938</v>
      </c>
      <c r="F404" s="17">
        <v>615.5</v>
      </c>
      <c r="G404" s="18">
        <v>1.8096559000000002E-2</v>
      </c>
      <c r="H404" s="17">
        <v>1231</v>
      </c>
      <c r="I404" s="19">
        <v>3.6520603999999998E-2</v>
      </c>
      <c r="J404" s="30"/>
    </row>
    <row r="405" spans="1:10" hidden="1" x14ac:dyDescent="0.3">
      <c r="A405" s="16" t="s">
        <v>125</v>
      </c>
      <c r="B405" s="16">
        <v>811000</v>
      </c>
      <c r="C405" s="16" t="s">
        <v>106</v>
      </c>
      <c r="D405" s="17">
        <v>7346</v>
      </c>
      <c r="E405" s="17">
        <v>7769</v>
      </c>
      <c r="F405" s="17">
        <v>211.5</v>
      </c>
      <c r="G405" s="18">
        <v>2.8388232999999999E-2</v>
      </c>
      <c r="H405" s="17">
        <v>423</v>
      </c>
      <c r="I405" s="19">
        <v>5.7582358E-2</v>
      </c>
      <c r="J405" s="30"/>
    </row>
    <row r="406" spans="1:10" hidden="1" x14ac:dyDescent="0.3">
      <c r="A406" s="16" t="s">
        <v>125</v>
      </c>
      <c r="B406" s="16">
        <v>812000</v>
      </c>
      <c r="C406" s="16" t="s">
        <v>107</v>
      </c>
      <c r="D406" s="17">
        <v>8218</v>
      </c>
      <c r="E406" s="17">
        <v>8569</v>
      </c>
      <c r="F406" s="17">
        <v>175.5</v>
      </c>
      <c r="G406" s="18">
        <v>2.1132274999999999E-2</v>
      </c>
      <c r="H406" s="17">
        <v>351</v>
      </c>
      <c r="I406" s="19">
        <v>4.2711121999999997E-2</v>
      </c>
      <c r="J406" s="30"/>
    </row>
    <row r="407" spans="1:10" hidden="1" x14ac:dyDescent="0.3">
      <c r="A407" s="16" t="s">
        <v>125</v>
      </c>
      <c r="B407" s="16">
        <v>813000</v>
      </c>
      <c r="C407" s="16" t="s">
        <v>108</v>
      </c>
      <c r="D407" s="17">
        <v>17715</v>
      </c>
      <c r="E407" s="17">
        <v>18190</v>
      </c>
      <c r="F407" s="17">
        <v>237.5</v>
      </c>
      <c r="G407" s="18">
        <v>1.3318033E-2</v>
      </c>
      <c r="H407" s="17">
        <v>475</v>
      </c>
      <c r="I407" s="19">
        <v>2.6813435E-2</v>
      </c>
      <c r="J407" s="30"/>
    </row>
    <row r="408" spans="1:10" hidden="1" x14ac:dyDescent="0.3">
      <c r="A408" s="16" t="s">
        <v>125</v>
      </c>
      <c r="B408" s="16">
        <v>814000</v>
      </c>
      <c r="C408" s="16" t="s">
        <v>109</v>
      </c>
      <c r="D408" s="17">
        <v>428</v>
      </c>
      <c r="E408" s="17">
        <v>410</v>
      </c>
      <c r="F408" s="17">
        <v>-9</v>
      </c>
      <c r="G408" s="18">
        <v>-2.1253902000000002E-2</v>
      </c>
      <c r="H408" s="17">
        <v>-18</v>
      </c>
      <c r="I408" s="19">
        <v>-4.2056074999999998E-2</v>
      </c>
      <c r="J408" s="30"/>
    </row>
    <row r="409" spans="1:10" hidden="1" x14ac:dyDescent="0.3">
      <c r="A409" s="16" t="s">
        <v>125</v>
      </c>
      <c r="B409" s="16">
        <v>890090</v>
      </c>
      <c r="C409" s="16" t="s">
        <v>110</v>
      </c>
      <c r="D409" s="17">
        <v>56691</v>
      </c>
      <c r="E409" s="17">
        <v>56404</v>
      </c>
      <c r="F409" s="17">
        <v>-143.5</v>
      </c>
      <c r="G409" s="18">
        <v>-2.5344780000000002E-3</v>
      </c>
      <c r="H409" s="17">
        <v>-287</v>
      </c>
      <c r="I409" s="19">
        <v>-5.0625319999999998E-3</v>
      </c>
      <c r="J409" s="30"/>
    </row>
    <row r="410" spans="1:10" hidden="1" x14ac:dyDescent="0.3">
      <c r="A410" s="16" t="s">
        <v>125</v>
      </c>
      <c r="B410" s="16">
        <v>900000</v>
      </c>
      <c r="C410" s="16" t="s">
        <v>110</v>
      </c>
      <c r="D410" s="17">
        <v>56691</v>
      </c>
      <c r="E410" s="17">
        <v>56404</v>
      </c>
      <c r="F410" s="17">
        <v>-143.5</v>
      </c>
      <c r="G410" s="18">
        <v>-2.5344780000000002E-3</v>
      </c>
      <c r="H410" s="17">
        <v>-287</v>
      </c>
      <c r="I410" s="19">
        <v>-5.0625319999999998E-3</v>
      </c>
      <c r="J410" s="30"/>
    </row>
    <row r="411" spans="1:10" hidden="1" x14ac:dyDescent="0.3">
      <c r="A411" s="16" t="s">
        <v>125</v>
      </c>
      <c r="B411" s="16">
        <v>999100</v>
      </c>
      <c r="C411" s="16" t="s">
        <v>111</v>
      </c>
      <c r="D411" s="17">
        <v>9444</v>
      </c>
      <c r="E411" s="17">
        <v>9057</v>
      </c>
      <c r="F411" s="17">
        <v>-193.5</v>
      </c>
      <c r="G411" s="18">
        <v>-2.0703517000000001E-2</v>
      </c>
      <c r="H411" s="17">
        <v>-387</v>
      </c>
      <c r="I411" s="19">
        <v>-4.0978398999999999E-2</v>
      </c>
      <c r="J411" s="30"/>
    </row>
    <row r="412" spans="1:10" hidden="1" x14ac:dyDescent="0.3">
      <c r="A412" s="16" t="s">
        <v>125</v>
      </c>
      <c r="B412" s="16">
        <v>999200</v>
      </c>
      <c r="C412" s="16" t="s">
        <v>112</v>
      </c>
      <c r="D412" s="17">
        <v>22715</v>
      </c>
      <c r="E412" s="17">
        <v>22838</v>
      </c>
      <c r="F412" s="17">
        <v>61.5</v>
      </c>
      <c r="G412" s="18">
        <v>2.7038069999999999E-3</v>
      </c>
      <c r="H412" s="17">
        <v>123</v>
      </c>
      <c r="I412" s="19">
        <v>5.4149239999999998E-3</v>
      </c>
      <c r="J412" s="30"/>
    </row>
    <row r="413" spans="1:10" hidden="1" x14ac:dyDescent="0.3">
      <c r="A413" s="16" t="s">
        <v>125</v>
      </c>
      <c r="B413" s="16">
        <v>999300</v>
      </c>
      <c r="C413" s="16" t="s">
        <v>113</v>
      </c>
      <c r="D413" s="17">
        <v>21872</v>
      </c>
      <c r="E413" s="17">
        <v>21765</v>
      </c>
      <c r="F413" s="17">
        <v>-53.5</v>
      </c>
      <c r="G413" s="18">
        <v>-2.449049E-3</v>
      </c>
      <c r="H413" s="17">
        <v>-107</v>
      </c>
      <c r="I413" s="19">
        <v>-4.8920989999999996E-3</v>
      </c>
      <c r="J413" s="30"/>
    </row>
    <row r="414" spans="1:10" hidden="1" x14ac:dyDescent="0.3">
      <c r="A414" s="16" t="s">
        <v>141</v>
      </c>
      <c r="B414" s="16">
        <v>0</v>
      </c>
      <c r="C414" s="16" t="s">
        <v>115</v>
      </c>
      <c r="D414" s="17">
        <v>37776</v>
      </c>
      <c r="E414" s="17">
        <v>40449</v>
      </c>
      <c r="F414" s="17">
        <v>1336.5</v>
      </c>
      <c r="G414" s="18">
        <v>3.4774957000000002E-2</v>
      </c>
      <c r="H414" s="17">
        <v>2673</v>
      </c>
      <c r="I414" s="19">
        <v>7.0759212000000002E-2</v>
      </c>
      <c r="J414" s="30"/>
    </row>
    <row r="415" spans="1:10" hidden="1" x14ac:dyDescent="0.3">
      <c r="A415" s="16" t="s">
        <v>141</v>
      </c>
      <c r="B415" s="16">
        <v>671</v>
      </c>
      <c r="C415" s="16" t="s">
        <v>131</v>
      </c>
      <c r="D415" s="17">
        <v>2386</v>
      </c>
      <c r="E415" s="17">
        <v>2839</v>
      </c>
      <c r="F415" s="17">
        <v>226.5</v>
      </c>
      <c r="G415" s="18">
        <v>9.0805895999999997E-2</v>
      </c>
      <c r="H415" s="17">
        <v>453</v>
      </c>
      <c r="I415" s="19">
        <v>0.18985750200000001</v>
      </c>
      <c r="J415" s="30"/>
    </row>
    <row r="416" spans="1:10" hidden="1" x14ac:dyDescent="0.3">
      <c r="A416" s="16" t="s">
        <v>141</v>
      </c>
      <c r="B416" s="16">
        <v>100000</v>
      </c>
      <c r="C416" s="16" t="s">
        <v>132</v>
      </c>
      <c r="D416" s="17">
        <v>1687</v>
      </c>
      <c r="E416" s="17">
        <v>1681</v>
      </c>
      <c r="F416" s="17">
        <v>-3</v>
      </c>
      <c r="G416" s="18">
        <v>-1.779889E-3</v>
      </c>
      <c r="H416" s="17">
        <v>-6</v>
      </c>
      <c r="I416" s="19">
        <v>-3.5566090000000001E-3</v>
      </c>
      <c r="J416" s="30"/>
    </row>
    <row r="417" spans="1:10" hidden="1" x14ac:dyDescent="0.3">
      <c r="A417" s="16" t="s">
        <v>141</v>
      </c>
      <c r="B417" s="16">
        <v>101000</v>
      </c>
      <c r="C417" s="16" t="s">
        <v>151</v>
      </c>
      <c r="D417" s="17">
        <v>4309</v>
      </c>
      <c r="E417" s="17">
        <v>4685</v>
      </c>
      <c r="F417" s="17">
        <v>188</v>
      </c>
      <c r="G417" s="18">
        <v>4.2717232000000001E-2</v>
      </c>
      <c r="H417" s="17">
        <v>376</v>
      </c>
      <c r="I417" s="19">
        <v>8.7259224999999996E-2</v>
      </c>
      <c r="J417" s="30"/>
    </row>
    <row r="418" spans="1:10" hidden="1" x14ac:dyDescent="0.3">
      <c r="A418" s="16" t="s">
        <v>141</v>
      </c>
      <c r="B418" s="16">
        <v>102000</v>
      </c>
      <c r="C418" s="16" t="s">
        <v>152</v>
      </c>
      <c r="D418" s="17">
        <v>33467</v>
      </c>
      <c r="E418" s="17">
        <v>35764</v>
      </c>
      <c r="F418" s="17">
        <v>1148.5</v>
      </c>
      <c r="G418" s="18">
        <v>3.3747925999999998E-2</v>
      </c>
      <c r="H418" s="17">
        <v>2297</v>
      </c>
      <c r="I418" s="19">
        <v>6.8634774999999995E-2</v>
      </c>
      <c r="J418" s="30"/>
    </row>
    <row r="419" spans="1:10" hidden="1" x14ac:dyDescent="0.3">
      <c r="A419" s="16" t="s">
        <v>141</v>
      </c>
      <c r="B419" s="16">
        <v>110000</v>
      </c>
      <c r="C419" s="16" t="s">
        <v>11</v>
      </c>
      <c r="D419" s="17">
        <v>1645</v>
      </c>
      <c r="E419" s="17">
        <v>1642</v>
      </c>
      <c r="F419" s="17">
        <v>-1.5</v>
      </c>
      <c r="G419" s="18">
        <v>-9.1226999999999996E-4</v>
      </c>
      <c r="H419" s="17">
        <v>-3</v>
      </c>
      <c r="I419" s="19">
        <v>-1.8237080000000001E-3</v>
      </c>
      <c r="J419" s="30"/>
    </row>
    <row r="420" spans="1:10" hidden="1" x14ac:dyDescent="0.3">
      <c r="A420" s="16" t="s">
        <v>141</v>
      </c>
      <c r="B420" s="16">
        <v>111000</v>
      </c>
      <c r="C420" s="16" t="s">
        <v>12</v>
      </c>
      <c r="D420" s="17">
        <v>703</v>
      </c>
      <c r="E420" s="17">
        <v>708</v>
      </c>
      <c r="F420" s="17">
        <v>2.5</v>
      </c>
      <c r="G420" s="18">
        <v>3.5498869999999998E-3</v>
      </c>
      <c r="H420" s="17">
        <v>5</v>
      </c>
      <c r="I420" s="19">
        <v>7.1123760000000001E-3</v>
      </c>
      <c r="J420" s="30"/>
    </row>
    <row r="421" spans="1:10" hidden="1" x14ac:dyDescent="0.3">
      <c r="A421" s="16" t="s">
        <v>141</v>
      </c>
      <c r="B421" s="16">
        <v>115000</v>
      </c>
      <c r="C421" s="16" t="s">
        <v>14</v>
      </c>
      <c r="D421" s="17">
        <v>319</v>
      </c>
      <c r="E421" s="17">
        <v>267</v>
      </c>
      <c r="F421" s="17">
        <v>-26</v>
      </c>
      <c r="G421" s="18">
        <v>-8.5128098999999999E-2</v>
      </c>
      <c r="H421" s="17">
        <v>-52</v>
      </c>
      <c r="I421" s="19">
        <v>-0.163009404</v>
      </c>
      <c r="J421" s="30"/>
    </row>
    <row r="422" spans="1:10" hidden="1" x14ac:dyDescent="0.3">
      <c r="A422" s="16" t="s">
        <v>141</v>
      </c>
      <c r="B422" s="16">
        <v>220000</v>
      </c>
      <c r="C422" s="16" t="s">
        <v>18</v>
      </c>
      <c r="D422" s="17">
        <v>284</v>
      </c>
      <c r="E422" s="17">
        <v>289</v>
      </c>
      <c r="F422" s="17">
        <v>2.5</v>
      </c>
      <c r="G422" s="18">
        <v>8.7644100000000003E-3</v>
      </c>
      <c r="H422" s="17">
        <v>5</v>
      </c>
      <c r="I422" s="19">
        <v>1.7605633999999998E-2</v>
      </c>
      <c r="J422" s="30"/>
    </row>
    <row r="423" spans="1:10" hidden="1" x14ac:dyDescent="0.3">
      <c r="A423" s="16" t="s">
        <v>141</v>
      </c>
      <c r="B423" s="16">
        <v>220023</v>
      </c>
      <c r="C423" s="16" t="s">
        <v>19</v>
      </c>
      <c r="D423" s="17">
        <v>1944</v>
      </c>
      <c r="E423" s="17">
        <v>2325</v>
      </c>
      <c r="F423" s="17">
        <v>190.5</v>
      </c>
      <c r="G423" s="18">
        <v>9.3612205000000004E-2</v>
      </c>
      <c r="H423" s="17">
        <v>381</v>
      </c>
      <c r="I423" s="19">
        <v>0.19598765400000001</v>
      </c>
      <c r="J423" s="30"/>
    </row>
    <row r="424" spans="1:10" hidden="1" x14ac:dyDescent="0.3">
      <c r="A424" s="16" t="s">
        <v>141</v>
      </c>
      <c r="B424" s="16">
        <v>221000</v>
      </c>
      <c r="C424" s="16" t="s">
        <v>18</v>
      </c>
      <c r="D424" s="17">
        <v>284</v>
      </c>
      <c r="E424" s="17">
        <v>289</v>
      </c>
      <c r="F424" s="17">
        <v>2.5</v>
      </c>
      <c r="G424" s="18">
        <v>8.7644100000000003E-3</v>
      </c>
      <c r="H424" s="17">
        <v>5</v>
      </c>
      <c r="I424" s="19">
        <v>1.7605633999999998E-2</v>
      </c>
      <c r="J424" s="30"/>
    </row>
    <row r="425" spans="1:10" hidden="1" x14ac:dyDescent="0.3">
      <c r="A425" s="16" t="s">
        <v>141</v>
      </c>
      <c r="B425" s="16">
        <v>230000</v>
      </c>
      <c r="C425" s="16" t="s">
        <v>19</v>
      </c>
      <c r="D425" s="17">
        <v>1944</v>
      </c>
      <c r="E425" s="17">
        <v>2325</v>
      </c>
      <c r="F425" s="17">
        <v>190.5</v>
      </c>
      <c r="G425" s="18">
        <v>9.3612205000000004E-2</v>
      </c>
      <c r="H425" s="17">
        <v>381</v>
      </c>
      <c r="I425" s="19">
        <v>0.19598765400000001</v>
      </c>
      <c r="J425" s="30"/>
    </row>
    <row r="426" spans="1:10" hidden="1" x14ac:dyDescent="0.3">
      <c r="A426" s="16" t="s">
        <v>141</v>
      </c>
      <c r="B426" s="16">
        <v>236000</v>
      </c>
      <c r="C426" s="16" t="s">
        <v>20</v>
      </c>
      <c r="D426" s="17">
        <v>420</v>
      </c>
      <c r="E426" s="17">
        <v>469</v>
      </c>
      <c r="F426" s="17">
        <v>24.5</v>
      </c>
      <c r="G426" s="18">
        <v>5.6724498999999998E-2</v>
      </c>
      <c r="H426" s="17">
        <v>49</v>
      </c>
      <c r="I426" s="19">
        <v>0.116666667</v>
      </c>
      <c r="J426" s="30"/>
    </row>
    <row r="427" spans="1:10" hidden="1" x14ac:dyDescent="0.3">
      <c r="A427" s="16" t="s">
        <v>141</v>
      </c>
      <c r="B427" s="16">
        <v>237000</v>
      </c>
      <c r="C427" s="16" t="s">
        <v>21</v>
      </c>
      <c r="D427" s="17">
        <v>575</v>
      </c>
      <c r="E427" s="17">
        <v>850</v>
      </c>
      <c r="F427" s="17">
        <v>137.5</v>
      </c>
      <c r="G427" s="18">
        <v>0.21583751800000001</v>
      </c>
      <c r="H427" s="17">
        <v>275</v>
      </c>
      <c r="I427" s="19">
        <v>0.47826087</v>
      </c>
      <c r="J427" s="30"/>
    </row>
    <row r="428" spans="1:10" hidden="1" x14ac:dyDescent="0.3">
      <c r="A428" s="16" t="s">
        <v>141</v>
      </c>
      <c r="B428" s="16">
        <v>238000</v>
      </c>
      <c r="C428" s="16" t="s">
        <v>22</v>
      </c>
      <c r="D428" s="17">
        <v>949</v>
      </c>
      <c r="E428" s="17">
        <v>1006</v>
      </c>
      <c r="F428" s="17">
        <v>28.5</v>
      </c>
      <c r="G428" s="18">
        <v>2.9593718000000001E-2</v>
      </c>
      <c r="H428" s="17">
        <v>57</v>
      </c>
      <c r="I428" s="19">
        <v>6.0063223999999998E-2</v>
      </c>
      <c r="J428" s="30"/>
    </row>
    <row r="429" spans="1:10" hidden="1" x14ac:dyDescent="0.3">
      <c r="A429" s="16" t="s">
        <v>141</v>
      </c>
      <c r="B429" s="16">
        <v>300000</v>
      </c>
      <c r="C429" s="16" t="s">
        <v>23</v>
      </c>
      <c r="D429" s="17">
        <v>678</v>
      </c>
      <c r="E429" s="17">
        <v>679</v>
      </c>
      <c r="F429" s="17">
        <v>0.5</v>
      </c>
      <c r="G429" s="18">
        <v>7.37191E-4</v>
      </c>
      <c r="H429" s="17">
        <v>1</v>
      </c>
      <c r="I429" s="19">
        <v>1.4749260000000001E-3</v>
      </c>
      <c r="J429" s="30"/>
    </row>
    <row r="430" spans="1:10" hidden="1" x14ac:dyDescent="0.3">
      <c r="A430" s="16" t="s">
        <v>141</v>
      </c>
      <c r="B430" s="16">
        <v>310000</v>
      </c>
      <c r="C430" s="16" t="s">
        <v>23</v>
      </c>
      <c r="D430" s="17">
        <v>678</v>
      </c>
      <c r="E430" s="17">
        <v>679</v>
      </c>
      <c r="F430" s="17">
        <v>0.5</v>
      </c>
      <c r="G430" s="18">
        <v>7.37191E-4</v>
      </c>
      <c r="H430" s="17">
        <v>1</v>
      </c>
      <c r="I430" s="19">
        <v>1.4749260000000001E-3</v>
      </c>
      <c r="J430" s="30"/>
    </row>
    <row r="431" spans="1:10" hidden="1" x14ac:dyDescent="0.3">
      <c r="A431" s="16" t="s">
        <v>141</v>
      </c>
      <c r="B431" s="16">
        <v>312000</v>
      </c>
      <c r="C431" s="16" t="s">
        <v>25</v>
      </c>
      <c r="D431" s="17">
        <v>122</v>
      </c>
      <c r="E431" s="17">
        <v>135</v>
      </c>
      <c r="F431" s="17">
        <v>6.5</v>
      </c>
      <c r="G431" s="18">
        <v>5.193031E-2</v>
      </c>
      <c r="H431" s="17">
        <v>13</v>
      </c>
      <c r="I431" s="19">
        <v>0.10655737699999999</v>
      </c>
      <c r="J431" s="30"/>
    </row>
    <row r="432" spans="1:10" hidden="1" x14ac:dyDescent="0.3">
      <c r="A432" s="16" t="s">
        <v>141</v>
      </c>
      <c r="B432" s="16">
        <v>400000</v>
      </c>
      <c r="C432" s="16" t="s">
        <v>133</v>
      </c>
      <c r="D432" s="17">
        <v>6603</v>
      </c>
      <c r="E432" s="17">
        <v>6893</v>
      </c>
      <c r="F432" s="17">
        <v>145</v>
      </c>
      <c r="G432" s="18">
        <v>2.1723755000000001E-2</v>
      </c>
      <c r="H432" s="17">
        <v>290</v>
      </c>
      <c r="I432" s="19">
        <v>4.3919431000000002E-2</v>
      </c>
      <c r="J432" s="30"/>
    </row>
    <row r="433" spans="1:10" hidden="1" x14ac:dyDescent="0.3">
      <c r="A433" s="16" t="s">
        <v>141</v>
      </c>
      <c r="B433" s="16">
        <v>420000</v>
      </c>
      <c r="C433" s="16" t="s">
        <v>45</v>
      </c>
      <c r="D433" s="17">
        <v>510</v>
      </c>
      <c r="E433" s="17">
        <v>526</v>
      </c>
      <c r="F433" s="17">
        <v>8</v>
      </c>
      <c r="G433" s="18">
        <v>1.5565137999999999E-2</v>
      </c>
      <c r="H433" s="17">
        <v>16</v>
      </c>
      <c r="I433" s="19">
        <v>3.1372549E-2</v>
      </c>
      <c r="J433" s="30"/>
    </row>
    <row r="434" spans="1:10" hidden="1" x14ac:dyDescent="0.3">
      <c r="A434" s="16" t="s">
        <v>141</v>
      </c>
      <c r="B434" s="16">
        <v>423000</v>
      </c>
      <c r="C434" s="16" t="s">
        <v>46</v>
      </c>
      <c r="D434" s="17">
        <v>267</v>
      </c>
      <c r="E434" s="17">
        <v>278</v>
      </c>
      <c r="F434" s="17">
        <v>5.5</v>
      </c>
      <c r="G434" s="18">
        <v>2.0391347000000001E-2</v>
      </c>
      <c r="H434" s="17">
        <v>11</v>
      </c>
      <c r="I434" s="19">
        <v>4.1198501999999998E-2</v>
      </c>
      <c r="J434" s="30"/>
    </row>
    <row r="435" spans="1:10" hidden="1" x14ac:dyDescent="0.3">
      <c r="A435" s="16" t="s">
        <v>141</v>
      </c>
      <c r="B435" s="16">
        <v>424000</v>
      </c>
      <c r="C435" s="16" t="s">
        <v>47</v>
      </c>
      <c r="D435" s="17">
        <v>221</v>
      </c>
      <c r="E435" s="17">
        <v>227</v>
      </c>
      <c r="F435" s="17">
        <v>3</v>
      </c>
      <c r="G435" s="18">
        <v>1.3483755E-2</v>
      </c>
      <c r="H435" s="17">
        <v>6</v>
      </c>
      <c r="I435" s="19">
        <v>2.7149321000000001E-2</v>
      </c>
      <c r="J435" s="30"/>
    </row>
    <row r="436" spans="1:10" hidden="1" x14ac:dyDescent="0.3">
      <c r="A436" s="16" t="s">
        <v>141</v>
      </c>
      <c r="B436" s="16">
        <v>440000</v>
      </c>
      <c r="C436" s="16" t="s">
        <v>49</v>
      </c>
      <c r="D436" s="17">
        <v>4831</v>
      </c>
      <c r="E436" s="17">
        <v>4958</v>
      </c>
      <c r="F436" s="17">
        <v>63.5</v>
      </c>
      <c r="G436" s="18">
        <v>1.3059008E-2</v>
      </c>
      <c r="H436" s="17">
        <v>127</v>
      </c>
      <c r="I436" s="19">
        <v>2.6288552999999999E-2</v>
      </c>
      <c r="J436" s="30"/>
    </row>
    <row r="437" spans="1:10" hidden="1" x14ac:dyDescent="0.3">
      <c r="A437" s="16" t="s">
        <v>141</v>
      </c>
      <c r="B437" s="16">
        <v>441000</v>
      </c>
      <c r="C437" s="16" t="s">
        <v>50</v>
      </c>
      <c r="D437" s="17">
        <v>546</v>
      </c>
      <c r="E437" s="17">
        <v>586</v>
      </c>
      <c r="F437" s="17">
        <v>20</v>
      </c>
      <c r="G437" s="18">
        <v>3.5982660999999999E-2</v>
      </c>
      <c r="H437" s="17">
        <v>40</v>
      </c>
      <c r="I437" s="19">
        <v>7.3260072999999995E-2</v>
      </c>
      <c r="J437" s="30"/>
    </row>
    <row r="438" spans="1:10" hidden="1" x14ac:dyDescent="0.3">
      <c r="A438" s="16" t="s">
        <v>141</v>
      </c>
      <c r="B438" s="16">
        <v>443000</v>
      </c>
      <c r="C438" s="16" t="s">
        <v>52</v>
      </c>
      <c r="D438" s="17">
        <v>140</v>
      </c>
      <c r="E438" s="17">
        <v>136</v>
      </c>
      <c r="F438" s="17">
        <v>-2</v>
      </c>
      <c r="G438" s="18">
        <v>-1.4389239E-2</v>
      </c>
      <c r="H438" s="17">
        <v>-4</v>
      </c>
      <c r="I438" s="19">
        <v>-2.8571428999999999E-2</v>
      </c>
      <c r="J438" s="30"/>
    </row>
    <row r="439" spans="1:10" hidden="1" x14ac:dyDescent="0.3">
      <c r="A439" s="16" t="s">
        <v>141</v>
      </c>
      <c r="B439" s="16">
        <v>444000</v>
      </c>
      <c r="C439" s="16" t="s">
        <v>53</v>
      </c>
      <c r="D439" s="17">
        <v>592</v>
      </c>
      <c r="E439" s="17">
        <v>638</v>
      </c>
      <c r="F439" s="17">
        <v>23</v>
      </c>
      <c r="G439" s="19">
        <v>3.8124608999999997E-2</v>
      </c>
      <c r="H439" s="17">
        <v>46</v>
      </c>
      <c r="I439" s="19">
        <v>7.7702702999999998E-2</v>
      </c>
      <c r="J439" s="30"/>
    </row>
    <row r="440" spans="1:10" hidden="1" x14ac:dyDescent="0.3">
      <c r="A440" s="16" t="s">
        <v>141</v>
      </c>
      <c r="B440" s="16">
        <v>445000</v>
      </c>
      <c r="C440" s="16" t="s">
        <v>54</v>
      </c>
      <c r="D440" s="17">
        <v>934</v>
      </c>
      <c r="E440" s="17">
        <v>955</v>
      </c>
      <c r="F440" s="17">
        <v>10.5</v>
      </c>
      <c r="G440" s="19">
        <v>1.117948E-2</v>
      </c>
      <c r="H440" s="17">
        <v>21</v>
      </c>
      <c r="I440" s="19">
        <v>2.2483940000000001E-2</v>
      </c>
      <c r="J440" s="30"/>
    </row>
    <row r="441" spans="1:10" hidden="1" x14ac:dyDescent="0.3">
      <c r="A441" s="16" t="s">
        <v>141</v>
      </c>
      <c r="B441" s="16">
        <v>446000</v>
      </c>
      <c r="C441" s="16" t="s">
        <v>55</v>
      </c>
      <c r="D441" s="17">
        <v>169</v>
      </c>
      <c r="E441" s="17">
        <v>172</v>
      </c>
      <c r="F441" s="17">
        <v>1.5</v>
      </c>
      <c r="G441" s="19">
        <v>8.8366959999999998E-3</v>
      </c>
      <c r="H441" s="17">
        <v>3</v>
      </c>
      <c r="I441" s="19">
        <v>1.7751479000000001E-2</v>
      </c>
      <c r="J441" s="30"/>
    </row>
    <row r="442" spans="1:10" hidden="1" x14ac:dyDescent="0.3">
      <c r="A442" s="16" t="s">
        <v>141</v>
      </c>
      <c r="B442" s="16">
        <v>447000</v>
      </c>
      <c r="C442" s="16" t="s">
        <v>56</v>
      </c>
      <c r="D442" s="17">
        <v>384</v>
      </c>
      <c r="E442" s="17">
        <v>398</v>
      </c>
      <c r="F442" s="17">
        <v>7</v>
      </c>
      <c r="G442" s="19">
        <v>1.8065977E-2</v>
      </c>
      <c r="H442" s="17">
        <v>14</v>
      </c>
      <c r="I442" s="19">
        <v>3.6458333000000002E-2</v>
      </c>
      <c r="J442" s="30"/>
    </row>
    <row r="443" spans="1:10" hidden="1" x14ac:dyDescent="0.3">
      <c r="A443" s="16" t="s">
        <v>141</v>
      </c>
      <c r="B443" s="16">
        <v>448000</v>
      </c>
      <c r="C443" s="16" t="s">
        <v>57</v>
      </c>
      <c r="D443" s="17">
        <v>127</v>
      </c>
      <c r="E443" s="17">
        <v>114</v>
      </c>
      <c r="F443" s="17">
        <v>-6.5</v>
      </c>
      <c r="G443" s="19">
        <v>-5.2562510999999999E-2</v>
      </c>
      <c r="H443" s="17">
        <v>-13</v>
      </c>
      <c r="I443" s="19">
        <v>-0.102362205</v>
      </c>
      <c r="J443" s="30"/>
    </row>
    <row r="444" spans="1:10" hidden="1" x14ac:dyDescent="0.3">
      <c r="A444" s="16" t="s">
        <v>141</v>
      </c>
      <c r="B444" s="16">
        <v>452000</v>
      </c>
      <c r="C444" s="16" t="s">
        <v>59</v>
      </c>
      <c r="D444" s="17">
        <v>1578</v>
      </c>
      <c r="E444" s="17">
        <v>1597</v>
      </c>
      <c r="F444" s="17">
        <v>9.5</v>
      </c>
      <c r="G444" s="19">
        <v>6.0022649999999997E-3</v>
      </c>
      <c r="H444" s="17">
        <v>19</v>
      </c>
      <c r="I444" s="19">
        <v>1.2040558E-2</v>
      </c>
      <c r="J444" s="30"/>
    </row>
    <row r="445" spans="1:10" hidden="1" x14ac:dyDescent="0.3">
      <c r="A445" s="16" t="s">
        <v>141</v>
      </c>
      <c r="B445" s="16">
        <v>453000</v>
      </c>
      <c r="C445" s="16" t="s">
        <v>60</v>
      </c>
      <c r="D445" s="17">
        <v>220</v>
      </c>
      <c r="E445" s="17">
        <v>220</v>
      </c>
      <c r="F445" s="17">
        <v>0</v>
      </c>
      <c r="G445" s="19">
        <v>0</v>
      </c>
      <c r="H445" s="17">
        <v>0</v>
      </c>
      <c r="I445" s="19">
        <v>0</v>
      </c>
      <c r="J445" s="30"/>
    </row>
    <row r="446" spans="1:10" hidden="1" x14ac:dyDescent="0.3">
      <c r="A446" s="16" t="s">
        <v>141</v>
      </c>
      <c r="B446" s="16">
        <v>480000</v>
      </c>
      <c r="C446" s="16" t="s">
        <v>62</v>
      </c>
      <c r="D446" s="17">
        <v>978</v>
      </c>
      <c r="E446" s="17">
        <v>1120</v>
      </c>
      <c r="F446" s="17">
        <v>71</v>
      </c>
      <c r="G446" s="19">
        <v>7.0137502000000004E-2</v>
      </c>
      <c r="H446" s="17">
        <v>142</v>
      </c>
      <c r="I446" s="19">
        <v>0.14519427400000001</v>
      </c>
      <c r="J446" s="30"/>
    </row>
    <row r="447" spans="1:10" hidden="1" x14ac:dyDescent="0.3">
      <c r="A447" s="16" t="s">
        <v>141</v>
      </c>
      <c r="B447" s="16">
        <v>484000</v>
      </c>
      <c r="C447" s="16" t="s">
        <v>64</v>
      </c>
      <c r="D447" s="17">
        <v>248</v>
      </c>
      <c r="E447" s="17">
        <v>280</v>
      </c>
      <c r="F447" s="17">
        <v>16</v>
      </c>
      <c r="G447" s="19">
        <v>6.2559296E-2</v>
      </c>
      <c r="H447" s="17">
        <v>32</v>
      </c>
      <c r="I447" s="19">
        <v>0.12903225800000001</v>
      </c>
      <c r="J447" s="30"/>
    </row>
    <row r="448" spans="1:10" hidden="1" x14ac:dyDescent="0.3">
      <c r="A448" s="16" t="s">
        <v>141</v>
      </c>
      <c r="B448" s="16">
        <v>488000</v>
      </c>
      <c r="C448" s="16" t="s">
        <v>68</v>
      </c>
      <c r="D448" s="17">
        <v>402</v>
      </c>
      <c r="E448" s="17">
        <v>475</v>
      </c>
      <c r="F448" s="17">
        <v>36.5</v>
      </c>
      <c r="G448" s="19">
        <v>8.7010597999999995E-2</v>
      </c>
      <c r="H448" s="17">
        <v>73</v>
      </c>
      <c r="I448" s="19">
        <v>0.18159204000000001</v>
      </c>
      <c r="J448" s="30"/>
    </row>
    <row r="449" spans="1:10" hidden="1" x14ac:dyDescent="0.3">
      <c r="A449" s="16" t="s">
        <v>141</v>
      </c>
      <c r="B449" s="16">
        <v>491100</v>
      </c>
      <c r="C449" s="16" t="s">
        <v>69</v>
      </c>
      <c r="D449" s="17">
        <v>170</v>
      </c>
      <c r="E449" s="17">
        <v>173</v>
      </c>
      <c r="F449" s="17">
        <v>1.5</v>
      </c>
      <c r="G449" s="19">
        <v>8.7849420000000004E-3</v>
      </c>
      <c r="H449" s="17">
        <v>3</v>
      </c>
      <c r="I449" s="19">
        <v>1.7647059E-2</v>
      </c>
      <c r="J449" s="30"/>
    </row>
    <row r="450" spans="1:10" hidden="1" x14ac:dyDescent="0.3">
      <c r="A450" s="16" t="s">
        <v>141</v>
      </c>
      <c r="B450" s="16">
        <v>492000</v>
      </c>
      <c r="C450" s="16" t="s">
        <v>70</v>
      </c>
      <c r="D450" s="17">
        <v>188</v>
      </c>
      <c r="E450" s="17">
        <v>211</v>
      </c>
      <c r="F450" s="17">
        <v>11.5</v>
      </c>
      <c r="G450" s="19">
        <v>5.9405695000000001E-2</v>
      </c>
      <c r="H450" s="17">
        <v>23</v>
      </c>
      <c r="I450" s="19">
        <v>0.122340426</v>
      </c>
      <c r="J450" s="30"/>
    </row>
    <row r="451" spans="1:10" hidden="1" x14ac:dyDescent="0.3">
      <c r="A451" s="16" t="s">
        <v>141</v>
      </c>
      <c r="B451" s="16">
        <v>500000</v>
      </c>
      <c r="C451" s="16" t="s">
        <v>72</v>
      </c>
      <c r="D451" s="17">
        <v>420</v>
      </c>
      <c r="E451" s="17">
        <v>441</v>
      </c>
      <c r="F451" s="17">
        <v>10.5</v>
      </c>
      <c r="G451" s="19">
        <v>2.4695076999999999E-2</v>
      </c>
      <c r="H451" s="17">
        <v>21</v>
      </c>
      <c r="I451" s="19">
        <v>0.05</v>
      </c>
      <c r="J451" s="30"/>
    </row>
    <row r="452" spans="1:10" hidden="1" x14ac:dyDescent="0.3">
      <c r="A452" s="16" t="s">
        <v>141</v>
      </c>
      <c r="B452" s="16">
        <v>510000</v>
      </c>
      <c r="C452" s="16" t="s">
        <v>72</v>
      </c>
      <c r="D452" s="17">
        <v>420</v>
      </c>
      <c r="E452" s="17">
        <v>441</v>
      </c>
      <c r="F452" s="17">
        <v>10.5</v>
      </c>
      <c r="G452" s="19">
        <v>2.4695076999999999E-2</v>
      </c>
      <c r="H452" s="17">
        <v>21</v>
      </c>
      <c r="I452" s="19">
        <v>0.05</v>
      </c>
      <c r="J452" s="30"/>
    </row>
    <row r="453" spans="1:10" hidden="1" x14ac:dyDescent="0.3">
      <c r="A453" s="16" t="s">
        <v>141</v>
      </c>
      <c r="B453" s="16">
        <v>510052</v>
      </c>
      <c r="C453" s="16" t="s">
        <v>134</v>
      </c>
      <c r="D453" s="17">
        <v>913</v>
      </c>
      <c r="E453" s="17">
        <v>961</v>
      </c>
      <c r="F453" s="17">
        <v>24</v>
      </c>
      <c r="G453" s="19">
        <v>2.5950258E-2</v>
      </c>
      <c r="H453" s="17">
        <v>48</v>
      </c>
      <c r="I453" s="19">
        <v>5.2573931999999997E-2</v>
      </c>
      <c r="J453" s="30"/>
    </row>
    <row r="454" spans="1:10" hidden="1" x14ac:dyDescent="0.3">
      <c r="A454" s="16" t="s">
        <v>141</v>
      </c>
      <c r="B454" s="16">
        <v>517000</v>
      </c>
      <c r="C454" s="16" t="s">
        <v>76</v>
      </c>
      <c r="D454" s="17">
        <v>155</v>
      </c>
      <c r="E454" s="17">
        <v>152</v>
      </c>
      <c r="F454" s="17">
        <v>-1.5</v>
      </c>
      <c r="G454" s="19">
        <v>-9.7247040000000007E-3</v>
      </c>
      <c r="H454" s="17">
        <v>-3</v>
      </c>
      <c r="I454" s="19">
        <v>-1.9354838999999999E-2</v>
      </c>
      <c r="J454" s="30"/>
    </row>
    <row r="455" spans="1:10" hidden="1" x14ac:dyDescent="0.3">
      <c r="A455" s="16" t="s">
        <v>141</v>
      </c>
      <c r="B455" s="16">
        <v>520000</v>
      </c>
      <c r="C455" s="16" t="s">
        <v>79</v>
      </c>
      <c r="D455" s="17">
        <v>583</v>
      </c>
      <c r="E455" s="17">
        <v>601</v>
      </c>
      <c r="F455" s="17">
        <v>9</v>
      </c>
      <c r="G455" s="19">
        <v>1.5320041E-2</v>
      </c>
      <c r="H455" s="17">
        <v>18</v>
      </c>
      <c r="I455" s="19">
        <v>3.0874786000000001E-2</v>
      </c>
      <c r="J455" s="30"/>
    </row>
    <row r="456" spans="1:10" hidden="1" x14ac:dyDescent="0.3">
      <c r="A456" s="16" t="s">
        <v>141</v>
      </c>
      <c r="B456" s="16">
        <v>522000</v>
      </c>
      <c r="C456" s="16" t="s">
        <v>80</v>
      </c>
      <c r="D456" s="17">
        <v>282</v>
      </c>
      <c r="E456" s="17">
        <v>287</v>
      </c>
      <c r="F456" s="17">
        <v>2.5</v>
      </c>
      <c r="G456" s="19">
        <v>8.8262970000000003E-3</v>
      </c>
      <c r="H456" s="17">
        <v>5</v>
      </c>
      <c r="I456" s="19">
        <v>1.7730497000000001E-2</v>
      </c>
      <c r="J456" s="30"/>
    </row>
    <row r="457" spans="1:10" hidden="1" x14ac:dyDescent="0.3">
      <c r="A457" s="16" t="s">
        <v>141</v>
      </c>
      <c r="B457" s="16">
        <v>523000</v>
      </c>
      <c r="C457" s="16" t="s">
        <v>81</v>
      </c>
      <c r="D457" s="17">
        <v>185</v>
      </c>
      <c r="E457" s="17">
        <v>181</v>
      </c>
      <c r="F457" s="17">
        <v>-2</v>
      </c>
      <c r="G457" s="19">
        <v>-1.0869887999999999E-2</v>
      </c>
      <c r="H457" s="17">
        <v>-4</v>
      </c>
      <c r="I457" s="19">
        <v>-2.1621622E-2</v>
      </c>
      <c r="J457" s="30"/>
    </row>
    <row r="458" spans="1:10" hidden="1" x14ac:dyDescent="0.3">
      <c r="A458" s="16" t="s">
        <v>141</v>
      </c>
      <c r="B458" s="16">
        <v>530000</v>
      </c>
      <c r="C458" s="16" t="s">
        <v>83</v>
      </c>
      <c r="D458" s="17">
        <v>330</v>
      </c>
      <c r="E458" s="17">
        <v>360</v>
      </c>
      <c r="F458" s="17">
        <v>15</v>
      </c>
      <c r="G458" s="19">
        <v>4.4465935999999998E-2</v>
      </c>
      <c r="H458" s="17">
        <v>30</v>
      </c>
      <c r="I458" s="19">
        <v>9.0909090999999997E-2</v>
      </c>
      <c r="J458" s="30"/>
    </row>
    <row r="459" spans="1:10" hidden="1" x14ac:dyDescent="0.3">
      <c r="A459" s="16" t="s">
        <v>141</v>
      </c>
      <c r="B459" s="16">
        <v>530054</v>
      </c>
      <c r="C459" s="16" t="s">
        <v>136</v>
      </c>
      <c r="D459" s="17">
        <v>4788</v>
      </c>
      <c r="E459" s="17">
        <v>5146</v>
      </c>
      <c r="F459" s="17">
        <v>179</v>
      </c>
      <c r="G459" s="19">
        <v>3.6711270999999997E-2</v>
      </c>
      <c r="H459" s="17">
        <v>358</v>
      </c>
      <c r="I459" s="19">
        <v>7.4770259000000006E-2</v>
      </c>
      <c r="J459" s="30"/>
    </row>
    <row r="460" spans="1:10" hidden="1" x14ac:dyDescent="0.3">
      <c r="A460" s="16" t="s">
        <v>141</v>
      </c>
      <c r="B460" s="16">
        <v>531000</v>
      </c>
      <c r="C460" s="16" t="s">
        <v>84</v>
      </c>
      <c r="D460" s="17">
        <v>300</v>
      </c>
      <c r="E460" s="17">
        <v>328</v>
      </c>
      <c r="F460" s="17">
        <v>14</v>
      </c>
      <c r="G460" s="19">
        <v>4.5625809000000003E-2</v>
      </c>
      <c r="H460" s="17">
        <v>28</v>
      </c>
      <c r="I460" s="19">
        <v>9.3333333000000004E-2</v>
      </c>
      <c r="J460" s="30"/>
    </row>
    <row r="461" spans="1:10" hidden="1" x14ac:dyDescent="0.3">
      <c r="A461" s="16" t="s">
        <v>141</v>
      </c>
      <c r="B461" s="16">
        <v>540000</v>
      </c>
      <c r="C461" s="16" t="s">
        <v>87</v>
      </c>
      <c r="D461" s="17">
        <v>2667</v>
      </c>
      <c r="E461" s="17">
        <v>2874</v>
      </c>
      <c r="F461" s="17">
        <v>103.5</v>
      </c>
      <c r="G461" s="19">
        <v>3.808251E-2</v>
      </c>
      <c r="H461" s="17">
        <v>207</v>
      </c>
      <c r="I461" s="19">
        <v>7.7615297999999999E-2</v>
      </c>
      <c r="J461" s="30"/>
    </row>
    <row r="462" spans="1:10" hidden="1" x14ac:dyDescent="0.3">
      <c r="A462" s="16" t="s">
        <v>141</v>
      </c>
      <c r="B462" s="16">
        <v>541000</v>
      </c>
      <c r="C462" s="16" t="s">
        <v>87</v>
      </c>
      <c r="D462" s="17">
        <v>2667</v>
      </c>
      <c r="E462" s="17">
        <v>2874</v>
      </c>
      <c r="F462" s="17">
        <v>103.5</v>
      </c>
      <c r="G462" s="19">
        <v>3.808251E-2</v>
      </c>
      <c r="H462" s="17">
        <v>207</v>
      </c>
      <c r="I462" s="19">
        <v>7.7615297999999999E-2</v>
      </c>
      <c r="J462" s="30"/>
    </row>
    <row r="463" spans="1:10" hidden="1" x14ac:dyDescent="0.3">
      <c r="A463" s="16" t="s">
        <v>141</v>
      </c>
      <c r="B463" s="16">
        <v>560000</v>
      </c>
      <c r="C463" s="16" t="s">
        <v>89</v>
      </c>
      <c r="D463" s="17">
        <v>2052</v>
      </c>
      <c r="E463" s="17">
        <v>2187</v>
      </c>
      <c r="F463" s="17">
        <v>67.5</v>
      </c>
      <c r="G463" s="19">
        <v>3.2370801999999997E-2</v>
      </c>
      <c r="H463" s="17">
        <v>135</v>
      </c>
      <c r="I463" s="19">
        <v>6.5789474000000001E-2</v>
      </c>
      <c r="J463" s="30"/>
    </row>
    <row r="464" spans="1:10" hidden="1" x14ac:dyDescent="0.3">
      <c r="A464" s="16" t="s">
        <v>141</v>
      </c>
      <c r="B464" s="16">
        <v>561000</v>
      </c>
      <c r="C464" s="16" t="s">
        <v>90</v>
      </c>
      <c r="D464" s="17">
        <v>1914</v>
      </c>
      <c r="E464" s="17">
        <v>2042</v>
      </c>
      <c r="F464" s="17">
        <v>64</v>
      </c>
      <c r="G464" s="19">
        <v>3.2896729E-2</v>
      </c>
      <c r="H464" s="17">
        <v>128</v>
      </c>
      <c r="I464" s="19">
        <v>6.6875652999999993E-2</v>
      </c>
      <c r="J464" s="30"/>
    </row>
    <row r="465" spans="1:10" hidden="1" x14ac:dyDescent="0.3">
      <c r="A465" s="16" t="s">
        <v>141</v>
      </c>
      <c r="B465" s="16">
        <v>562000</v>
      </c>
      <c r="C465" s="16" t="s">
        <v>91</v>
      </c>
      <c r="D465" s="17">
        <v>138</v>
      </c>
      <c r="E465" s="17">
        <v>145</v>
      </c>
      <c r="F465" s="17">
        <v>3.5</v>
      </c>
      <c r="G465" s="19">
        <v>2.5048602999999999E-2</v>
      </c>
      <c r="H465" s="17">
        <v>7</v>
      </c>
      <c r="I465" s="19">
        <v>5.0724638000000002E-2</v>
      </c>
      <c r="J465" s="30"/>
    </row>
    <row r="466" spans="1:10" hidden="1" x14ac:dyDescent="0.3">
      <c r="A466" s="16" t="s">
        <v>141</v>
      </c>
      <c r="B466" s="16">
        <v>600000</v>
      </c>
      <c r="C466" s="16" t="s">
        <v>137</v>
      </c>
      <c r="D466" s="17">
        <v>7366</v>
      </c>
      <c r="E466" s="17">
        <v>7701</v>
      </c>
      <c r="F466" s="17">
        <v>167.5</v>
      </c>
      <c r="G466" s="19">
        <v>2.2486787000000001E-2</v>
      </c>
      <c r="H466" s="17">
        <v>335</v>
      </c>
      <c r="I466" s="19">
        <v>4.5479229000000003E-2</v>
      </c>
      <c r="J466" s="30"/>
    </row>
    <row r="467" spans="1:10" hidden="1" x14ac:dyDescent="0.3">
      <c r="A467" s="16" t="s">
        <v>141</v>
      </c>
      <c r="B467" s="16">
        <v>610000</v>
      </c>
      <c r="C467" s="16" t="s">
        <v>92</v>
      </c>
      <c r="D467" s="17">
        <v>3216</v>
      </c>
      <c r="E467" s="17">
        <v>3257</v>
      </c>
      <c r="F467" s="17">
        <v>20.5</v>
      </c>
      <c r="G467" s="19">
        <v>6.35419E-3</v>
      </c>
      <c r="H467" s="17">
        <v>41</v>
      </c>
      <c r="I467" s="19">
        <v>1.2748756E-2</v>
      </c>
      <c r="J467" s="30"/>
    </row>
    <row r="468" spans="1:10" hidden="1" x14ac:dyDescent="0.3">
      <c r="A468" s="16" t="s">
        <v>141</v>
      </c>
      <c r="B468" s="16">
        <v>611000</v>
      </c>
      <c r="C468" s="16" t="s">
        <v>92</v>
      </c>
      <c r="D468" s="17">
        <v>3216</v>
      </c>
      <c r="E468" s="17">
        <v>3257</v>
      </c>
      <c r="F468" s="17">
        <v>20.5</v>
      </c>
      <c r="G468" s="19">
        <v>6.35419E-3</v>
      </c>
      <c r="H468" s="17">
        <v>41</v>
      </c>
      <c r="I468" s="19">
        <v>1.2748756E-2</v>
      </c>
      <c r="J468" s="30"/>
    </row>
    <row r="469" spans="1:10" hidden="1" x14ac:dyDescent="0.3">
      <c r="A469" s="16" t="s">
        <v>141</v>
      </c>
      <c r="B469" s="16">
        <v>620000</v>
      </c>
      <c r="C469" s="16" t="s">
        <v>93</v>
      </c>
      <c r="D469" s="17">
        <v>4150</v>
      </c>
      <c r="E469" s="17">
        <v>4444</v>
      </c>
      <c r="F469" s="17">
        <v>147</v>
      </c>
      <c r="G469" s="19">
        <v>3.4815622999999997E-2</v>
      </c>
      <c r="H469" s="17">
        <v>294</v>
      </c>
      <c r="I469" s="19">
        <v>7.0843374000000001E-2</v>
      </c>
      <c r="J469" s="30"/>
    </row>
    <row r="470" spans="1:10" hidden="1" x14ac:dyDescent="0.3">
      <c r="A470" s="16" t="s">
        <v>141</v>
      </c>
      <c r="B470" s="16">
        <v>621000</v>
      </c>
      <c r="C470" s="16" t="s">
        <v>94</v>
      </c>
      <c r="D470" s="17">
        <v>1847</v>
      </c>
      <c r="E470" s="17">
        <v>1971</v>
      </c>
      <c r="F470" s="17">
        <v>62</v>
      </c>
      <c r="G470" s="19">
        <v>3.3022699000000003E-2</v>
      </c>
      <c r="H470" s="17">
        <v>124</v>
      </c>
      <c r="I470" s="19">
        <v>6.7135896E-2</v>
      </c>
      <c r="J470" s="30"/>
    </row>
    <row r="471" spans="1:10" hidden="1" x14ac:dyDescent="0.3">
      <c r="A471" s="16" t="s">
        <v>141</v>
      </c>
      <c r="B471" s="16">
        <v>622000</v>
      </c>
      <c r="C471" s="16" t="s">
        <v>95</v>
      </c>
      <c r="D471" s="17">
        <v>1113</v>
      </c>
      <c r="E471" s="17">
        <v>1156</v>
      </c>
      <c r="F471" s="17">
        <v>21.5</v>
      </c>
      <c r="G471" s="19">
        <v>1.9134103999999999E-2</v>
      </c>
      <c r="H471" s="17">
        <v>43</v>
      </c>
      <c r="I471" s="19">
        <v>3.8634321999999999E-2</v>
      </c>
      <c r="J471" s="30"/>
    </row>
    <row r="472" spans="1:10" hidden="1" x14ac:dyDescent="0.3">
      <c r="A472" s="16" t="s">
        <v>141</v>
      </c>
      <c r="B472" s="16">
        <v>623000</v>
      </c>
      <c r="C472" s="16" t="s">
        <v>96</v>
      </c>
      <c r="D472" s="17">
        <v>525</v>
      </c>
      <c r="E472" s="17">
        <v>587</v>
      </c>
      <c r="F472" s="17">
        <v>31</v>
      </c>
      <c r="G472" s="19">
        <v>5.7400225999999999E-2</v>
      </c>
      <c r="H472" s="17">
        <v>62</v>
      </c>
      <c r="I472" s="19">
        <v>0.11809523800000001</v>
      </c>
      <c r="J472" s="30"/>
    </row>
    <row r="473" spans="1:10" hidden="1" x14ac:dyDescent="0.3">
      <c r="A473" s="16" t="s">
        <v>141</v>
      </c>
      <c r="B473" s="16">
        <v>624000</v>
      </c>
      <c r="C473" s="16" t="s">
        <v>97</v>
      </c>
      <c r="D473" s="17">
        <v>665</v>
      </c>
      <c r="E473" s="17">
        <v>730</v>
      </c>
      <c r="F473" s="17">
        <v>32.5</v>
      </c>
      <c r="G473" s="19">
        <v>4.7732963000000003E-2</v>
      </c>
      <c r="H473" s="17">
        <v>65</v>
      </c>
      <c r="I473" s="19">
        <v>9.7744361000000002E-2</v>
      </c>
      <c r="J473" s="30"/>
    </row>
    <row r="474" spans="1:10" hidden="1" x14ac:dyDescent="0.3">
      <c r="A474" s="16" t="s">
        <v>141</v>
      </c>
      <c r="B474" s="16">
        <v>700000</v>
      </c>
      <c r="C474" s="16" t="s">
        <v>138</v>
      </c>
      <c r="D474" s="17">
        <v>3755</v>
      </c>
      <c r="E474" s="17">
        <v>4235</v>
      </c>
      <c r="F474" s="17">
        <v>240</v>
      </c>
      <c r="G474" s="19">
        <v>6.1993201999999997E-2</v>
      </c>
      <c r="H474" s="17">
        <v>480</v>
      </c>
      <c r="I474" s="19">
        <v>0.12782956100000001</v>
      </c>
      <c r="J474" s="30"/>
    </row>
    <row r="475" spans="1:10" hidden="1" x14ac:dyDescent="0.3">
      <c r="A475" s="16" t="s">
        <v>141</v>
      </c>
      <c r="B475" s="16">
        <v>710000</v>
      </c>
      <c r="C475" s="16" t="s">
        <v>98</v>
      </c>
      <c r="D475" s="17">
        <v>557</v>
      </c>
      <c r="E475" s="17">
        <v>637</v>
      </c>
      <c r="F475" s="17">
        <v>40</v>
      </c>
      <c r="G475" s="19">
        <v>6.9404774000000002E-2</v>
      </c>
      <c r="H475" s="17">
        <v>80</v>
      </c>
      <c r="I475" s="19">
        <v>0.14362657100000001</v>
      </c>
      <c r="J475" s="30"/>
    </row>
    <row r="476" spans="1:10" hidden="1" x14ac:dyDescent="0.3">
      <c r="A476" s="16" t="s">
        <v>141</v>
      </c>
      <c r="B476" s="16">
        <v>712000</v>
      </c>
      <c r="C476" s="16" t="s">
        <v>100</v>
      </c>
      <c r="D476" s="17">
        <v>107</v>
      </c>
      <c r="E476" s="17">
        <v>133</v>
      </c>
      <c r="F476" s="17">
        <v>13</v>
      </c>
      <c r="G476" s="19">
        <v>0.114894907</v>
      </c>
      <c r="H476" s="17">
        <v>26</v>
      </c>
      <c r="I476" s="19">
        <v>0.242990654</v>
      </c>
      <c r="J476" s="30"/>
    </row>
    <row r="477" spans="1:10" hidden="1" x14ac:dyDescent="0.3">
      <c r="A477" s="16" t="s">
        <v>141</v>
      </c>
      <c r="B477" s="16">
        <v>713000</v>
      </c>
      <c r="C477" s="16" t="s">
        <v>101</v>
      </c>
      <c r="D477" s="17">
        <v>416</v>
      </c>
      <c r="E477" s="17">
        <v>465</v>
      </c>
      <c r="F477" s="17">
        <v>24.5</v>
      </c>
      <c r="G477" s="19">
        <v>5.7255154000000003E-2</v>
      </c>
      <c r="H477" s="17">
        <v>49</v>
      </c>
      <c r="I477" s="19">
        <v>0.117788462</v>
      </c>
      <c r="J477" s="30"/>
    </row>
    <row r="478" spans="1:10" hidden="1" x14ac:dyDescent="0.3">
      <c r="A478" s="16" t="s">
        <v>141</v>
      </c>
      <c r="B478" s="16">
        <v>720000</v>
      </c>
      <c r="C478" s="16" t="s">
        <v>102</v>
      </c>
      <c r="D478" s="17">
        <v>3198</v>
      </c>
      <c r="E478" s="17">
        <v>3598</v>
      </c>
      <c r="F478" s="17">
        <v>200</v>
      </c>
      <c r="G478" s="19">
        <v>6.0697023000000003E-2</v>
      </c>
      <c r="H478" s="17">
        <v>400</v>
      </c>
      <c r="I478" s="19">
        <v>0.12507817399999999</v>
      </c>
      <c r="J478" s="30"/>
    </row>
    <row r="479" spans="1:10" hidden="1" x14ac:dyDescent="0.3">
      <c r="A479" s="16" t="s">
        <v>141</v>
      </c>
      <c r="B479" s="16">
        <v>721000</v>
      </c>
      <c r="C479" s="16" t="s">
        <v>103</v>
      </c>
      <c r="D479" s="17">
        <v>546</v>
      </c>
      <c r="E479" s="17">
        <v>717</v>
      </c>
      <c r="F479" s="17">
        <v>85.5</v>
      </c>
      <c r="G479" s="19">
        <v>0.14594363399999999</v>
      </c>
      <c r="H479" s="17">
        <v>171</v>
      </c>
      <c r="I479" s="19">
        <v>0.31318681300000001</v>
      </c>
      <c r="J479" s="30"/>
    </row>
    <row r="480" spans="1:10" hidden="1" x14ac:dyDescent="0.3">
      <c r="A480" s="16" t="s">
        <v>141</v>
      </c>
      <c r="B480" s="16">
        <v>722000</v>
      </c>
      <c r="C480" s="16" t="s">
        <v>104</v>
      </c>
      <c r="D480" s="17">
        <v>2652</v>
      </c>
      <c r="E480" s="17">
        <v>2881</v>
      </c>
      <c r="F480" s="17">
        <v>114.5</v>
      </c>
      <c r="G480" s="19">
        <v>4.2281116000000001E-2</v>
      </c>
      <c r="H480" s="17">
        <v>229</v>
      </c>
      <c r="I480" s="19">
        <v>8.6349924999999994E-2</v>
      </c>
      <c r="J480" s="30"/>
    </row>
    <row r="481" spans="1:10" hidden="1" x14ac:dyDescent="0.3">
      <c r="A481" s="16" t="s">
        <v>141</v>
      </c>
      <c r="B481" s="16">
        <v>800000</v>
      </c>
      <c r="C481" s="16" t="s">
        <v>139</v>
      </c>
      <c r="D481" s="17">
        <v>946</v>
      </c>
      <c r="E481" s="17">
        <v>970</v>
      </c>
      <c r="F481" s="17">
        <v>12</v>
      </c>
      <c r="G481" s="19">
        <v>1.260554E-2</v>
      </c>
      <c r="H481" s="17">
        <v>24</v>
      </c>
      <c r="I481" s="19">
        <v>2.5369979000000001E-2</v>
      </c>
      <c r="J481" s="30"/>
    </row>
    <row r="482" spans="1:10" hidden="1" x14ac:dyDescent="0.3">
      <c r="A482" s="16" t="s">
        <v>141</v>
      </c>
      <c r="B482" s="16">
        <v>810000</v>
      </c>
      <c r="C482" s="16" t="s">
        <v>105</v>
      </c>
      <c r="D482" s="17">
        <v>946</v>
      </c>
      <c r="E482" s="17">
        <v>970</v>
      </c>
      <c r="F482" s="17">
        <v>12</v>
      </c>
      <c r="G482" s="19">
        <v>1.260554E-2</v>
      </c>
      <c r="H482" s="17">
        <v>24</v>
      </c>
      <c r="I482" s="19">
        <v>2.5369979000000001E-2</v>
      </c>
      <c r="J482" s="30"/>
    </row>
    <row r="483" spans="1:10" hidden="1" x14ac:dyDescent="0.3">
      <c r="A483" s="16" t="s">
        <v>141</v>
      </c>
      <c r="B483" s="16">
        <v>811000</v>
      </c>
      <c r="C483" s="16" t="s">
        <v>106</v>
      </c>
      <c r="D483" s="17">
        <v>242</v>
      </c>
      <c r="E483" s="17">
        <v>253</v>
      </c>
      <c r="F483" s="17">
        <v>5.5</v>
      </c>
      <c r="G483" s="19">
        <v>2.2474715999999999E-2</v>
      </c>
      <c r="H483" s="17">
        <v>11</v>
      </c>
      <c r="I483" s="19">
        <v>4.5454545999999998E-2</v>
      </c>
      <c r="J483" s="30"/>
    </row>
    <row r="484" spans="1:10" hidden="1" x14ac:dyDescent="0.3">
      <c r="A484" s="16" t="s">
        <v>141</v>
      </c>
      <c r="B484" s="16">
        <v>812000</v>
      </c>
      <c r="C484" s="16" t="s">
        <v>107</v>
      </c>
      <c r="D484" s="17">
        <v>189</v>
      </c>
      <c r="E484" s="17">
        <v>201</v>
      </c>
      <c r="F484" s="17">
        <v>6</v>
      </c>
      <c r="G484" s="19">
        <v>3.1257515999999999E-2</v>
      </c>
      <c r="H484" s="17">
        <v>12</v>
      </c>
      <c r="I484" s="19">
        <v>6.3492064000000001E-2</v>
      </c>
      <c r="J484" s="30"/>
    </row>
    <row r="485" spans="1:10" hidden="1" x14ac:dyDescent="0.3">
      <c r="A485" s="16" t="s">
        <v>141</v>
      </c>
      <c r="B485" s="16">
        <v>813000</v>
      </c>
      <c r="C485" s="16" t="s">
        <v>108</v>
      </c>
      <c r="D485" s="17">
        <v>496</v>
      </c>
      <c r="E485" s="17">
        <v>499</v>
      </c>
      <c r="F485" s="17">
        <v>1.5</v>
      </c>
      <c r="G485" s="19">
        <v>3.0196350000000001E-3</v>
      </c>
      <c r="H485" s="17">
        <v>3</v>
      </c>
      <c r="I485" s="19">
        <v>6.0483869999999997E-3</v>
      </c>
      <c r="J485" s="30"/>
    </row>
    <row r="486" spans="1:10" hidden="1" x14ac:dyDescent="0.3">
      <c r="A486" s="16" t="s">
        <v>141</v>
      </c>
      <c r="B486" s="16">
        <v>890090</v>
      </c>
      <c r="C486" s="16" t="s">
        <v>110</v>
      </c>
      <c r="D486" s="17">
        <v>6290</v>
      </c>
      <c r="E486" s="17">
        <v>6578</v>
      </c>
      <c r="F486" s="17">
        <v>144</v>
      </c>
      <c r="G486" s="19">
        <v>2.2637259E-2</v>
      </c>
      <c r="H486" s="17">
        <v>288</v>
      </c>
      <c r="I486" s="19">
        <v>4.5786963E-2</v>
      </c>
      <c r="J486" s="30"/>
    </row>
    <row r="487" spans="1:10" hidden="1" x14ac:dyDescent="0.3">
      <c r="A487" s="16" t="s">
        <v>141</v>
      </c>
      <c r="B487" s="16">
        <v>900000</v>
      </c>
      <c r="C487" s="16" t="s">
        <v>110</v>
      </c>
      <c r="D487" s="17">
        <v>6290</v>
      </c>
      <c r="E487" s="17">
        <v>6578</v>
      </c>
      <c r="F487" s="17">
        <v>144</v>
      </c>
      <c r="G487" s="19">
        <v>2.2637259E-2</v>
      </c>
      <c r="H487" s="17">
        <v>288</v>
      </c>
      <c r="I487" s="19">
        <v>4.5786963E-2</v>
      </c>
      <c r="J487" s="30"/>
    </row>
    <row r="488" spans="1:10" hidden="1" x14ac:dyDescent="0.3">
      <c r="A488" s="16" t="s">
        <v>141</v>
      </c>
      <c r="B488" s="16">
        <v>999100</v>
      </c>
      <c r="C488" s="16" t="s">
        <v>111</v>
      </c>
      <c r="D488" s="17">
        <v>3812</v>
      </c>
      <c r="E488" s="17">
        <v>4043</v>
      </c>
      <c r="F488" s="17">
        <v>115.5</v>
      </c>
      <c r="G488" s="19">
        <v>2.9853442000000001E-2</v>
      </c>
      <c r="H488" s="17">
        <v>231</v>
      </c>
      <c r="I488" s="19">
        <v>6.0598111000000003E-2</v>
      </c>
      <c r="J488" s="30"/>
    </row>
    <row r="489" spans="1:10" hidden="1" x14ac:dyDescent="0.3">
      <c r="A489" s="16" t="s">
        <v>141</v>
      </c>
      <c r="B489" s="16">
        <v>999200</v>
      </c>
      <c r="C489" s="16" t="s">
        <v>112</v>
      </c>
      <c r="D489" s="17">
        <v>909</v>
      </c>
      <c r="E489" s="17">
        <v>922</v>
      </c>
      <c r="F489" s="17">
        <v>6.5</v>
      </c>
      <c r="G489" s="19">
        <v>7.12533E-3</v>
      </c>
      <c r="H489" s="17">
        <v>13</v>
      </c>
      <c r="I489" s="19">
        <v>1.430143E-2</v>
      </c>
      <c r="J489" s="30"/>
    </row>
    <row r="490" spans="1:10" hidden="1" x14ac:dyDescent="0.3">
      <c r="A490" s="16" t="s">
        <v>141</v>
      </c>
      <c r="B490" s="16">
        <v>999300</v>
      </c>
      <c r="C490" s="16" t="s">
        <v>113</v>
      </c>
      <c r="D490" s="17">
        <v>1399</v>
      </c>
      <c r="E490" s="17">
        <v>1440</v>
      </c>
      <c r="F490" s="17">
        <v>20.5</v>
      </c>
      <c r="G490" s="19">
        <v>1.4547509E-2</v>
      </c>
      <c r="H490" s="17">
        <v>41</v>
      </c>
      <c r="I490" s="19">
        <v>2.9306648000000001E-2</v>
      </c>
      <c r="J490" s="30"/>
    </row>
    <row r="491" spans="1:10" hidden="1" x14ac:dyDescent="0.3">
      <c r="A491" s="16" t="s">
        <v>117</v>
      </c>
      <c r="B491" s="16">
        <v>0</v>
      </c>
      <c r="C491" s="16" t="s">
        <v>115</v>
      </c>
      <c r="D491" s="17">
        <v>64430</v>
      </c>
      <c r="E491" s="17">
        <v>70044</v>
      </c>
      <c r="F491" s="17">
        <v>2807</v>
      </c>
      <c r="G491" s="19">
        <v>4.2656857999999999E-2</v>
      </c>
      <c r="H491" s="17">
        <v>5614</v>
      </c>
      <c r="I491" s="19">
        <v>8.7133322999999999E-2</v>
      </c>
      <c r="J491" s="30"/>
    </row>
    <row r="492" spans="1:10" hidden="1" x14ac:dyDescent="0.3">
      <c r="A492" s="16" t="s">
        <v>117</v>
      </c>
      <c r="B492" s="16">
        <v>671</v>
      </c>
      <c r="C492" s="16" t="s">
        <v>131</v>
      </c>
      <c r="D492" s="17">
        <v>3532</v>
      </c>
      <c r="E492" s="17">
        <v>4041</v>
      </c>
      <c r="F492" s="17">
        <v>254.5</v>
      </c>
      <c r="G492" s="19">
        <v>6.9631237999999998E-2</v>
      </c>
      <c r="H492" s="17">
        <v>509</v>
      </c>
      <c r="I492" s="19">
        <v>0.144110985</v>
      </c>
      <c r="J492" s="30"/>
    </row>
    <row r="493" spans="1:10" hidden="1" x14ac:dyDescent="0.3">
      <c r="A493" s="16" t="s">
        <v>117</v>
      </c>
      <c r="B493" s="16">
        <v>100000</v>
      </c>
      <c r="C493" s="16" t="s">
        <v>132</v>
      </c>
      <c r="D493" s="17">
        <v>251</v>
      </c>
      <c r="E493" s="17">
        <v>284</v>
      </c>
      <c r="F493" s="17">
        <v>16.5</v>
      </c>
      <c r="G493" s="19">
        <v>6.3707714999999998E-2</v>
      </c>
      <c r="H493" s="17">
        <v>33</v>
      </c>
      <c r="I493" s="19">
        <v>0.13147410400000001</v>
      </c>
      <c r="J493" s="30"/>
    </row>
    <row r="494" spans="1:10" hidden="1" x14ac:dyDescent="0.3">
      <c r="A494" s="16" t="s">
        <v>117</v>
      </c>
      <c r="B494" s="16">
        <v>101000</v>
      </c>
      <c r="C494" s="16" t="s">
        <v>151</v>
      </c>
      <c r="D494" s="17">
        <v>6396</v>
      </c>
      <c r="E494" s="17">
        <v>6474</v>
      </c>
      <c r="F494" s="17">
        <v>39</v>
      </c>
      <c r="G494" s="19">
        <v>6.0790829999999999E-3</v>
      </c>
      <c r="H494" s="17">
        <v>78</v>
      </c>
      <c r="I494" s="19">
        <v>1.2195121999999999E-2</v>
      </c>
      <c r="J494" s="30"/>
    </row>
    <row r="495" spans="1:10" hidden="1" x14ac:dyDescent="0.3">
      <c r="A495" s="16" t="s">
        <v>117</v>
      </c>
      <c r="B495" s="16">
        <v>102000</v>
      </c>
      <c r="C495" s="16" t="s">
        <v>152</v>
      </c>
      <c r="D495" s="17">
        <v>58034</v>
      </c>
      <c r="E495" s="17">
        <v>63570</v>
      </c>
      <c r="F495" s="17">
        <v>2768</v>
      </c>
      <c r="G495" s="19">
        <v>4.6609934999999998E-2</v>
      </c>
      <c r="H495" s="17">
        <v>5536</v>
      </c>
      <c r="I495" s="19">
        <v>9.5392355999999998E-2</v>
      </c>
      <c r="J495" s="30"/>
    </row>
    <row r="496" spans="1:10" hidden="1" x14ac:dyDescent="0.3">
      <c r="A496" s="16" t="s">
        <v>117</v>
      </c>
      <c r="B496" s="16">
        <v>110000</v>
      </c>
      <c r="C496" s="16" t="s">
        <v>11</v>
      </c>
      <c r="D496" s="17">
        <v>227</v>
      </c>
      <c r="E496" s="17">
        <v>262</v>
      </c>
      <c r="F496" s="17">
        <v>17.5</v>
      </c>
      <c r="G496" s="19">
        <v>7.4330034000000003E-2</v>
      </c>
      <c r="H496" s="17">
        <v>35</v>
      </c>
      <c r="I496" s="19">
        <v>0.154185022</v>
      </c>
      <c r="J496" s="30"/>
    </row>
    <row r="497" spans="1:10" hidden="1" x14ac:dyDescent="0.3">
      <c r="A497" s="16" t="s">
        <v>117</v>
      </c>
      <c r="B497" s="16">
        <v>112000</v>
      </c>
      <c r="C497" s="16" t="s">
        <v>13</v>
      </c>
      <c r="D497" s="17">
        <v>163</v>
      </c>
      <c r="E497" s="17">
        <v>190</v>
      </c>
      <c r="F497" s="17">
        <v>13.5</v>
      </c>
      <c r="G497" s="19">
        <v>7.9650023E-2</v>
      </c>
      <c r="H497" s="17">
        <v>27</v>
      </c>
      <c r="I497" s="19">
        <v>0.16564417200000001</v>
      </c>
      <c r="J497" s="30"/>
    </row>
    <row r="498" spans="1:10" hidden="1" x14ac:dyDescent="0.3">
      <c r="A498" s="16" t="s">
        <v>117</v>
      </c>
      <c r="B498" s="16">
        <v>220000</v>
      </c>
      <c r="C498" s="16" t="s">
        <v>18</v>
      </c>
      <c r="D498" s="17">
        <v>285</v>
      </c>
      <c r="E498" s="17">
        <v>303</v>
      </c>
      <c r="F498" s="17">
        <v>9</v>
      </c>
      <c r="G498" s="19">
        <v>3.1095483E-2</v>
      </c>
      <c r="H498" s="17">
        <v>18</v>
      </c>
      <c r="I498" s="19">
        <v>6.3157895000000006E-2</v>
      </c>
      <c r="J498" s="30"/>
    </row>
    <row r="499" spans="1:10" hidden="1" x14ac:dyDescent="0.3">
      <c r="A499" s="16" t="s">
        <v>117</v>
      </c>
      <c r="B499" s="16">
        <v>220023</v>
      </c>
      <c r="C499" s="16" t="s">
        <v>19</v>
      </c>
      <c r="D499" s="17">
        <v>2926</v>
      </c>
      <c r="E499" s="17">
        <v>3037</v>
      </c>
      <c r="F499" s="17">
        <v>55.5</v>
      </c>
      <c r="G499" s="19">
        <v>1.8791316999999998E-2</v>
      </c>
      <c r="H499" s="17">
        <v>111</v>
      </c>
      <c r="I499" s="19">
        <v>3.7935748999999998E-2</v>
      </c>
      <c r="J499" s="30"/>
    </row>
    <row r="500" spans="1:10" hidden="1" x14ac:dyDescent="0.3">
      <c r="A500" s="16" t="s">
        <v>117</v>
      </c>
      <c r="B500" s="16">
        <v>221000</v>
      </c>
      <c r="C500" s="16" t="s">
        <v>18</v>
      </c>
      <c r="D500" s="17">
        <v>285</v>
      </c>
      <c r="E500" s="17">
        <v>303</v>
      </c>
      <c r="F500" s="17">
        <v>9</v>
      </c>
      <c r="G500" s="19">
        <v>3.1095483E-2</v>
      </c>
      <c r="H500" s="17">
        <v>18</v>
      </c>
      <c r="I500" s="19">
        <v>6.3157895000000006E-2</v>
      </c>
      <c r="J500" s="30"/>
    </row>
    <row r="501" spans="1:10" hidden="1" x14ac:dyDescent="0.3">
      <c r="A501" s="16" t="s">
        <v>117</v>
      </c>
      <c r="B501" s="16">
        <v>230000</v>
      </c>
      <c r="C501" s="16" t="s">
        <v>19</v>
      </c>
      <c r="D501" s="17">
        <v>2926</v>
      </c>
      <c r="E501" s="17">
        <v>3037</v>
      </c>
      <c r="F501" s="17">
        <v>55.5</v>
      </c>
      <c r="G501" s="19">
        <v>1.8791316999999998E-2</v>
      </c>
      <c r="H501" s="17">
        <v>111</v>
      </c>
      <c r="I501" s="19">
        <v>3.7935748999999998E-2</v>
      </c>
      <c r="J501" s="30"/>
    </row>
    <row r="502" spans="1:10" hidden="1" x14ac:dyDescent="0.3">
      <c r="A502" s="16" t="s">
        <v>117</v>
      </c>
      <c r="B502" s="16">
        <v>236000</v>
      </c>
      <c r="C502" s="16" t="s">
        <v>20</v>
      </c>
      <c r="D502" s="17">
        <v>831</v>
      </c>
      <c r="E502" s="17">
        <v>869</v>
      </c>
      <c r="F502" s="17">
        <v>19</v>
      </c>
      <c r="G502" s="19">
        <v>2.2608448E-2</v>
      </c>
      <c r="H502" s="17">
        <v>38</v>
      </c>
      <c r="I502" s="19">
        <v>4.5728038999999998E-2</v>
      </c>
      <c r="J502" s="30"/>
    </row>
    <row r="503" spans="1:10" hidden="1" x14ac:dyDescent="0.3">
      <c r="A503" s="16" t="s">
        <v>117</v>
      </c>
      <c r="B503" s="16">
        <v>237000</v>
      </c>
      <c r="C503" s="16" t="s">
        <v>21</v>
      </c>
      <c r="D503" s="17">
        <v>201</v>
      </c>
      <c r="E503" s="17">
        <v>209</v>
      </c>
      <c r="F503" s="17">
        <v>4</v>
      </c>
      <c r="G503" s="19">
        <v>1.9706327999999999E-2</v>
      </c>
      <c r="H503" s="17">
        <v>8</v>
      </c>
      <c r="I503" s="19">
        <v>3.9800994999999999E-2</v>
      </c>
      <c r="J503" s="30"/>
    </row>
    <row r="504" spans="1:10" hidden="1" x14ac:dyDescent="0.3">
      <c r="A504" s="16" t="s">
        <v>117</v>
      </c>
      <c r="B504" s="16">
        <v>238000</v>
      </c>
      <c r="C504" s="16" t="s">
        <v>22</v>
      </c>
      <c r="D504" s="17">
        <v>1894</v>
      </c>
      <c r="E504" s="17">
        <v>1959</v>
      </c>
      <c r="F504" s="17">
        <v>32.5</v>
      </c>
      <c r="G504" s="19">
        <v>1.7014701E-2</v>
      </c>
      <c r="H504" s="17">
        <v>65</v>
      </c>
      <c r="I504" s="19">
        <v>3.4318901999999998E-2</v>
      </c>
      <c r="J504" s="30"/>
    </row>
    <row r="505" spans="1:10" hidden="1" x14ac:dyDescent="0.3">
      <c r="A505" s="16" t="s">
        <v>117</v>
      </c>
      <c r="B505" s="16">
        <v>300000</v>
      </c>
      <c r="C505" s="16" t="s">
        <v>23</v>
      </c>
      <c r="D505" s="17">
        <v>3219</v>
      </c>
      <c r="E505" s="17">
        <v>3153</v>
      </c>
      <c r="F505" s="17">
        <v>-33</v>
      </c>
      <c r="G505" s="19">
        <v>-1.0304725000000001E-2</v>
      </c>
      <c r="H505" s="17">
        <v>-66</v>
      </c>
      <c r="I505" s="19">
        <v>-2.0503262000000001E-2</v>
      </c>
      <c r="J505" s="30"/>
    </row>
    <row r="506" spans="1:10" hidden="1" x14ac:dyDescent="0.3">
      <c r="A506" s="16" t="s">
        <v>117</v>
      </c>
      <c r="B506" s="16">
        <v>310000</v>
      </c>
      <c r="C506" s="16" t="s">
        <v>23</v>
      </c>
      <c r="D506" s="17">
        <v>3219</v>
      </c>
      <c r="E506" s="17">
        <v>3153</v>
      </c>
      <c r="F506" s="17">
        <v>-33</v>
      </c>
      <c r="G506" s="19">
        <v>-1.0304725000000001E-2</v>
      </c>
      <c r="H506" s="17">
        <v>-66</v>
      </c>
      <c r="I506" s="19">
        <v>-2.0503262000000001E-2</v>
      </c>
      <c r="J506" s="30"/>
    </row>
    <row r="507" spans="1:10" hidden="1" x14ac:dyDescent="0.3">
      <c r="A507" s="16" t="s">
        <v>117</v>
      </c>
      <c r="B507" s="16">
        <v>311000</v>
      </c>
      <c r="C507" s="16" t="s">
        <v>24</v>
      </c>
      <c r="D507" s="17">
        <v>496</v>
      </c>
      <c r="E507" s="17">
        <v>494</v>
      </c>
      <c r="F507" s="17">
        <v>-1</v>
      </c>
      <c r="G507" s="19">
        <v>-2.0181660000000001E-3</v>
      </c>
      <c r="H507" s="17">
        <v>-2</v>
      </c>
      <c r="I507" s="19">
        <v>-4.0322580000000004E-3</v>
      </c>
      <c r="J507" s="30"/>
    </row>
    <row r="508" spans="1:10" hidden="1" x14ac:dyDescent="0.3">
      <c r="A508" s="16" t="s">
        <v>117</v>
      </c>
      <c r="B508" s="16">
        <v>312000</v>
      </c>
      <c r="C508" s="16" t="s">
        <v>25</v>
      </c>
      <c r="D508" s="17">
        <v>187</v>
      </c>
      <c r="E508" s="17">
        <v>197</v>
      </c>
      <c r="F508" s="17">
        <v>5</v>
      </c>
      <c r="G508" s="19">
        <v>2.6389757999999999E-2</v>
      </c>
      <c r="H508" s="17">
        <v>10</v>
      </c>
      <c r="I508" s="19">
        <v>5.3475936000000002E-2</v>
      </c>
      <c r="J508" s="30"/>
    </row>
    <row r="509" spans="1:10" hidden="1" x14ac:dyDescent="0.3">
      <c r="A509" s="16" t="s">
        <v>117</v>
      </c>
      <c r="B509" s="16">
        <v>400000</v>
      </c>
      <c r="C509" s="16" t="s">
        <v>133</v>
      </c>
      <c r="D509" s="17">
        <v>9700</v>
      </c>
      <c r="E509" s="17">
        <v>10216</v>
      </c>
      <c r="F509" s="17">
        <v>258</v>
      </c>
      <c r="G509" s="19">
        <v>2.625332E-2</v>
      </c>
      <c r="H509" s="17">
        <v>516</v>
      </c>
      <c r="I509" s="19">
        <v>5.3195876000000003E-2</v>
      </c>
      <c r="J509" s="30"/>
    </row>
    <row r="510" spans="1:10" hidden="1" x14ac:dyDescent="0.3">
      <c r="A510" s="16" t="s">
        <v>117</v>
      </c>
      <c r="B510" s="16">
        <v>420000</v>
      </c>
      <c r="C510" s="16" t="s">
        <v>45</v>
      </c>
      <c r="D510" s="17">
        <v>1026</v>
      </c>
      <c r="E510" s="17">
        <v>1135</v>
      </c>
      <c r="F510" s="17">
        <v>54.5</v>
      </c>
      <c r="G510" s="19">
        <v>5.1778406999999999E-2</v>
      </c>
      <c r="H510" s="17">
        <v>109</v>
      </c>
      <c r="I510" s="19">
        <v>0.106237817</v>
      </c>
      <c r="J510" s="30"/>
    </row>
    <row r="511" spans="1:10" hidden="1" x14ac:dyDescent="0.3">
      <c r="A511" s="16" t="s">
        <v>117</v>
      </c>
      <c r="B511" s="16">
        <v>423000</v>
      </c>
      <c r="C511" s="16" t="s">
        <v>46</v>
      </c>
      <c r="D511" s="17">
        <v>376</v>
      </c>
      <c r="E511" s="17">
        <v>382</v>
      </c>
      <c r="F511" s="17">
        <v>3</v>
      </c>
      <c r="G511" s="19">
        <v>7.9471449999999992E-3</v>
      </c>
      <c r="H511" s="17">
        <v>6</v>
      </c>
      <c r="I511" s="19">
        <v>1.5957447E-2</v>
      </c>
      <c r="J511" s="30"/>
    </row>
    <row r="512" spans="1:10" hidden="1" x14ac:dyDescent="0.3">
      <c r="A512" s="16" t="s">
        <v>117</v>
      </c>
      <c r="B512" s="16">
        <v>424000</v>
      </c>
      <c r="C512" s="16" t="s">
        <v>47</v>
      </c>
      <c r="D512" s="17">
        <v>601</v>
      </c>
      <c r="E512" s="17">
        <v>710</v>
      </c>
      <c r="F512" s="17">
        <v>54.5</v>
      </c>
      <c r="G512" s="19">
        <v>8.6905880000000005E-2</v>
      </c>
      <c r="H512" s="17">
        <v>109</v>
      </c>
      <c r="I512" s="19">
        <v>0.18136439300000001</v>
      </c>
      <c r="J512" s="30"/>
    </row>
    <row r="513" spans="1:10" hidden="1" x14ac:dyDescent="0.3">
      <c r="A513" s="16" t="s">
        <v>117</v>
      </c>
      <c r="B513" s="16">
        <v>440000</v>
      </c>
      <c r="C513" s="16" t="s">
        <v>49</v>
      </c>
      <c r="D513" s="17">
        <v>7158</v>
      </c>
      <c r="E513" s="17">
        <v>7437</v>
      </c>
      <c r="F513" s="17">
        <v>139.5</v>
      </c>
      <c r="G513" s="19">
        <v>1.9302393000000001E-2</v>
      </c>
      <c r="H513" s="17">
        <v>279</v>
      </c>
      <c r="I513" s="19">
        <v>3.8977367999999998E-2</v>
      </c>
      <c r="J513" s="30"/>
    </row>
    <row r="514" spans="1:10" hidden="1" x14ac:dyDescent="0.3">
      <c r="A514" s="16" t="s">
        <v>117</v>
      </c>
      <c r="B514" s="16">
        <v>441000</v>
      </c>
      <c r="C514" s="16" t="s">
        <v>50</v>
      </c>
      <c r="D514" s="17">
        <v>929</v>
      </c>
      <c r="E514" s="17">
        <v>1003</v>
      </c>
      <c r="F514" s="17">
        <v>37</v>
      </c>
      <c r="G514" s="19">
        <v>3.9064744999999998E-2</v>
      </c>
      <c r="H514" s="17">
        <v>74</v>
      </c>
      <c r="I514" s="19">
        <v>7.9655543999999995E-2</v>
      </c>
      <c r="J514" s="30"/>
    </row>
    <row r="515" spans="1:10" hidden="1" x14ac:dyDescent="0.3">
      <c r="A515" s="16" t="s">
        <v>117</v>
      </c>
      <c r="B515" s="16">
        <v>442000</v>
      </c>
      <c r="C515" s="16" t="s">
        <v>51</v>
      </c>
      <c r="D515" s="17">
        <v>149</v>
      </c>
      <c r="E515" s="17">
        <v>150</v>
      </c>
      <c r="F515" s="17">
        <v>0.5</v>
      </c>
      <c r="G515" s="19">
        <v>3.3500930000000002E-3</v>
      </c>
      <c r="H515" s="17">
        <v>1</v>
      </c>
      <c r="I515" s="19">
        <v>6.7114089999999998E-3</v>
      </c>
      <c r="J515" s="30"/>
    </row>
    <row r="516" spans="1:10" hidden="1" x14ac:dyDescent="0.3">
      <c r="A516" s="16" t="s">
        <v>117</v>
      </c>
      <c r="B516" s="16">
        <v>444000</v>
      </c>
      <c r="C516" s="16" t="s">
        <v>53</v>
      </c>
      <c r="D516" s="17">
        <v>784</v>
      </c>
      <c r="E516" s="17">
        <v>875</v>
      </c>
      <c r="F516" s="17">
        <v>45.5</v>
      </c>
      <c r="G516" s="19">
        <v>5.6442817999999999E-2</v>
      </c>
      <c r="H516" s="17">
        <v>91</v>
      </c>
      <c r="I516" s="19">
        <v>0.116071429</v>
      </c>
      <c r="J516" s="30"/>
    </row>
    <row r="517" spans="1:10" hidden="1" x14ac:dyDescent="0.3">
      <c r="A517" s="16" t="s">
        <v>117</v>
      </c>
      <c r="B517" s="16">
        <v>445000</v>
      </c>
      <c r="C517" s="16" t="s">
        <v>54</v>
      </c>
      <c r="D517" s="17">
        <v>1401</v>
      </c>
      <c r="E517" s="17">
        <v>1449</v>
      </c>
      <c r="F517" s="17">
        <v>24</v>
      </c>
      <c r="G517" s="19">
        <v>1.6986352999999999E-2</v>
      </c>
      <c r="H517" s="17">
        <v>48</v>
      </c>
      <c r="I517" s="19">
        <v>3.4261241999999997E-2</v>
      </c>
      <c r="J517" s="30"/>
    </row>
    <row r="518" spans="1:10" hidden="1" x14ac:dyDescent="0.3">
      <c r="A518" s="16" t="s">
        <v>117</v>
      </c>
      <c r="B518" s="16">
        <v>446000</v>
      </c>
      <c r="C518" s="16" t="s">
        <v>55</v>
      </c>
      <c r="D518" s="17">
        <v>179</v>
      </c>
      <c r="E518" s="17">
        <v>188</v>
      </c>
      <c r="F518" s="17">
        <v>4.5</v>
      </c>
      <c r="G518" s="19">
        <v>2.4831366000000001E-2</v>
      </c>
      <c r="H518" s="17">
        <v>9</v>
      </c>
      <c r="I518" s="19">
        <v>5.0279329999999997E-2</v>
      </c>
      <c r="J518" s="30"/>
    </row>
    <row r="519" spans="1:10" hidden="1" x14ac:dyDescent="0.3">
      <c r="A519" s="16" t="s">
        <v>117</v>
      </c>
      <c r="B519" s="16">
        <v>447000</v>
      </c>
      <c r="C519" s="16" t="s">
        <v>56</v>
      </c>
      <c r="D519" s="17">
        <v>694</v>
      </c>
      <c r="E519" s="17">
        <v>728</v>
      </c>
      <c r="F519" s="17">
        <v>17</v>
      </c>
      <c r="G519" s="19">
        <v>2.4202789999999998E-2</v>
      </c>
      <c r="H519" s="17">
        <v>34</v>
      </c>
      <c r="I519" s="19">
        <v>4.8991355E-2</v>
      </c>
      <c r="J519" s="30"/>
    </row>
    <row r="520" spans="1:10" hidden="1" x14ac:dyDescent="0.3">
      <c r="A520" s="16" t="s">
        <v>117</v>
      </c>
      <c r="B520" s="16">
        <v>448000</v>
      </c>
      <c r="C520" s="16" t="s">
        <v>57</v>
      </c>
      <c r="D520" s="17">
        <v>425</v>
      </c>
      <c r="E520" s="17">
        <v>413</v>
      </c>
      <c r="F520" s="17">
        <v>-6</v>
      </c>
      <c r="G520" s="19">
        <v>-1.4218733000000001E-2</v>
      </c>
      <c r="H520" s="17">
        <v>-12</v>
      </c>
      <c r="I520" s="19">
        <v>-2.8235294000000001E-2</v>
      </c>
      <c r="J520" s="30"/>
    </row>
    <row r="521" spans="1:10" hidden="1" x14ac:dyDescent="0.3">
      <c r="A521" s="16" t="s">
        <v>117</v>
      </c>
      <c r="B521" s="16">
        <v>451000</v>
      </c>
      <c r="C521" s="16" t="s">
        <v>58</v>
      </c>
      <c r="D521" s="17">
        <v>378</v>
      </c>
      <c r="E521" s="17">
        <v>368</v>
      </c>
      <c r="F521" s="17">
        <v>-5</v>
      </c>
      <c r="G521" s="19">
        <v>-1.3316173000000001E-2</v>
      </c>
      <c r="H521" s="17">
        <v>-10</v>
      </c>
      <c r="I521" s="19">
        <v>-2.6455026E-2</v>
      </c>
      <c r="J521" s="30"/>
    </row>
    <row r="522" spans="1:10" hidden="1" x14ac:dyDescent="0.3">
      <c r="A522" s="16" t="s">
        <v>117</v>
      </c>
      <c r="B522" s="16">
        <v>452000</v>
      </c>
      <c r="C522" s="16" t="s">
        <v>59</v>
      </c>
      <c r="D522" s="17">
        <v>1453</v>
      </c>
      <c r="E522" s="17">
        <v>1457</v>
      </c>
      <c r="F522" s="17">
        <v>2</v>
      </c>
      <c r="G522" s="19">
        <v>1.3755169999999999E-3</v>
      </c>
      <c r="H522" s="17">
        <v>4</v>
      </c>
      <c r="I522" s="19">
        <v>2.7529249999999998E-3</v>
      </c>
      <c r="J522" s="30"/>
    </row>
    <row r="523" spans="1:10" hidden="1" x14ac:dyDescent="0.3">
      <c r="A523" s="16" t="s">
        <v>117</v>
      </c>
      <c r="B523" s="16">
        <v>453000</v>
      </c>
      <c r="C523" s="16" t="s">
        <v>60</v>
      </c>
      <c r="D523" s="17">
        <v>528</v>
      </c>
      <c r="E523" s="17">
        <v>562</v>
      </c>
      <c r="F523" s="17">
        <v>17</v>
      </c>
      <c r="G523" s="19">
        <v>3.1694693000000003E-2</v>
      </c>
      <c r="H523" s="17">
        <v>34</v>
      </c>
      <c r="I523" s="19">
        <v>6.4393938999999997E-2</v>
      </c>
      <c r="J523" s="30"/>
    </row>
    <row r="524" spans="1:10" hidden="1" x14ac:dyDescent="0.3">
      <c r="A524" s="16" t="s">
        <v>117</v>
      </c>
      <c r="B524" s="16">
        <v>454000</v>
      </c>
      <c r="C524" s="16" t="s">
        <v>61</v>
      </c>
      <c r="D524" s="17">
        <v>144</v>
      </c>
      <c r="E524" s="17">
        <v>157</v>
      </c>
      <c r="F524" s="17">
        <v>6.5</v>
      </c>
      <c r="G524" s="19">
        <v>4.4163674E-2</v>
      </c>
      <c r="H524" s="17">
        <v>13</v>
      </c>
      <c r="I524" s="19">
        <v>9.0277778000000003E-2</v>
      </c>
      <c r="J524" s="30"/>
    </row>
    <row r="525" spans="1:10" hidden="1" x14ac:dyDescent="0.3">
      <c r="A525" s="16" t="s">
        <v>117</v>
      </c>
      <c r="B525" s="16">
        <v>480000</v>
      </c>
      <c r="C525" s="16" t="s">
        <v>62</v>
      </c>
      <c r="D525" s="17">
        <v>1231</v>
      </c>
      <c r="E525" s="17">
        <v>1341</v>
      </c>
      <c r="F525" s="17">
        <v>55</v>
      </c>
      <c r="G525" s="19">
        <v>4.3723260999999999E-2</v>
      </c>
      <c r="H525" s="17">
        <v>110</v>
      </c>
      <c r="I525" s="19">
        <v>8.9358245000000003E-2</v>
      </c>
      <c r="J525" s="30"/>
    </row>
    <row r="526" spans="1:10" hidden="1" x14ac:dyDescent="0.3">
      <c r="A526" s="16" t="s">
        <v>117</v>
      </c>
      <c r="B526" s="16">
        <v>482000</v>
      </c>
      <c r="C526" s="16" t="s">
        <v>116</v>
      </c>
      <c r="D526" s="17">
        <v>246</v>
      </c>
      <c r="E526" s="17">
        <v>240</v>
      </c>
      <c r="F526" s="17">
        <v>-3</v>
      </c>
      <c r="G526" s="19">
        <v>-1.2270402999999999E-2</v>
      </c>
      <c r="H526" s="17">
        <v>-6</v>
      </c>
      <c r="I526" s="19">
        <v>-2.4390243999999998E-2</v>
      </c>
      <c r="J526" s="30"/>
    </row>
    <row r="527" spans="1:10" hidden="1" x14ac:dyDescent="0.3">
      <c r="A527" s="16" t="s">
        <v>117</v>
      </c>
      <c r="B527" s="16">
        <v>484000</v>
      </c>
      <c r="C527" s="16" t="s">
        <v>64</v>
      </c>
      <c r="D527" s="17">
        <v>313</v>
      </c>
      <c r="E527" s="17">
        <v>331</v>
      </c>
      <c r="F527" s="17">
        <v>9</v>
      </c>
      <c r="G527" s="19">
        <v>2.8352074000000001E-2</v>
      </c>
      <c r="H527" s="17">
        <v>18</v>
      </c>
      <c r="I527" s="19">
        <v>5.7507987000000003E-2</v>
      </c>
      <c r="J527" s="30"/>
    </row>
    <row r="528" spans="1:10" hidden="1" x14ac:dyDescent="0.3">
      <c r="A528" s="16" t="s">
        <v>117</v>
      </c>
      <c r="B528" s="16">
        <v>485000</v>
      </c>
      <c r="C528" s="16" t="s">
        <v>65</v>
      </c>
      <c r="D528" s="17">
        <v>102</v>
      </c>
      <c r="E528" s="17">
        <v>149</v>
      </c>
      <c r="F528" s="17">
        <v>23.5</v>
      </c>
      <c r="G528" s="19">
        <v>0.20862910500000001</v>
      </c>
      <c r="H528" s="17">
        <v>47</v>
      </c>
      <c r="I528" s="19">
        <v>0.46078431399999997</v>
      </c>
      <c r="J528" s="30"/>
    </row>
    <row r="529" spans="1:10" hidden="1" x14ac:dyDescent="0.3">
      <c r="A529" s="16" t="s">
        <v>117</v>
      </c>
      <c r="B529" s="16">
        <v>487000</v>
      </c>
      <c r="C529" s="16" t="s">
        <v>67</v>
      </c>
      <c r="D529" s="17">
        <v>138</v>
      </c>
      <c r="E529" s="17">
        <v>161</v>
      </c>
      <c r="F529" s="17">
        <v>11.5</v>
      </c>
      <c r="G529" s="19">
        <v>8.0123449999999999E-2</v>
      </c>
      <c r="H529" s="17">
        <v>23</v>
      </c>
      <c r="I529" s="19">
        <v>0.16666666699999999</v>
      </c>
      <c r="J529" s="30"/>
    </row>
    <row r="530" spans="1:10" hidden="1" x14ac:dyDescent="0.3">
      <c r="A530" s="16" t="s">
        <v>117</v>
      </c>
      <c r="B530" s="16">
        <v>488000</v>
      </c>
      <c r="C530" s="16" t="s">
        <v>68</v>
      </c>
      <c r="D530" s="17">
        <v>106</v>
      </c>
      <c r="E530" s="17">
        <v>106</v>
      </c>
      <c r="F530" s="17">
        <v>0</v>
      </c>
      <c r="G530" s="19">
        <v>0</v>
      </c>
      <c r="H530" s="17">
        <v>0</v>
      </c>
      <c r="I530" s="19">
        <v>0</v>
      </c>
      <c r="J530" s="30"/>
    </row>
    <row r="531" spans="1:10" hidden="1" x14ac:dyDescent="0.3">
      <c r="A531" s="16" t="s">
        <v>117</v>
      </c>
      <c r="B531" s="16">
        <v>491100</v>
      </c>
      <c r="C531" s="16" t="s">
        <v>69</v>
      </c>
      <c r="D531" s="17">
        <v>167</v>
      </c>
      <c r="E531" s="17">
        <v>171</v>
      </c>
      <c r="F531" s="17">
        <v>2</v>
      </c>
      <c r="G531" s="19">
        <v>1.1905181000000001E-2</v>
      </c>
      <c r="H531" s="17">
        <v>4</v>
      </c>
      <c r="I531" s="19">
        <v>2.3952095999999999E-2</v>
      </c>
      <c r="J531" s="30"/>
    </row>
    <row r="532" spans="1:10" hidden="1" x14ac:dyDescent="0.3">
      <c r="A532" s="16" t="s">
        <v>117</v>
      </c>
      <c r="B532" s="16">
        <v>492000</v>
      </c>
      <c r="C532" s="16" t="s">
        <v>70</v>
      </c>
      <c r="D532" s="17">
        <v>191</v>
      </c>
      <c r="E532" s="17">
        <v>212</v>
      </c>
      <c r="F532" s="17">
        <v>10.5</v>
      </c>
      <c r="G532" s="19">
        <v>5.3540527999999997E-2</v>
      </c>
      <c r="H532" s="17">
        <v>21</v>
      </c>
      <c r="I532" s="19">
        <v>0.109947644</v>
      </c>
      <c r="J532" s="30"/>
    </row>
    <row r="533" spans="1:10" hidden="1" x14ac:dyDescent="0.3">
      <c r="A533" s="16" t="s">
        <v>117</v>
      </c>
      <c r="B533" s="16">
        <v>500000</v>
      </c>
      <c r="C533" s="16" t="s">
        <v>72</v>
      </c>
      <c r="D533" s="17">
        <v>479</v>
      </c>
      <c r="E533" s="17">
        <v>521</v>
      </c>
      <c r="F533" s="17">
        <v>21</v>
      </c>
      <c r="G533" s="19">
        <v>4.2920262000000001E-2</v>
      </c>
      <c r="H533" s="17">
        <v>42</v>
      </c>
      <c r="I533" s="19">
        <v>8.7682672000000003E-2</v>
      </c>
      <c r="J533" s="30"/>
    </row>
    <row r="534" spans="1:10" hidden="1" x14ac:dyDescent="0.3">
      <c r="A534" s="16" t="s">
        <v>117</v>
      </c>
      <c r="B534" s="16">
        <v>510000</v>
      </c>
      <c r="C534" s="16" t="s">
        <v>72</v>
      </c>
      <c r="D534" s="17">
        <v>479</v>
      </c>
      <c r="E534" s="17">
        <v>521</v>
      </c>
      <c r="F534" s="17">
        <v>21</v>
      </c>
      <c r="G534" s="19">
        <v>4.2920262000000001E-2</v>
      </c>
      <c r="H534" s="17">
        <v>42</v>
      </c>
      <c r="I534" s="19">
        <v>8.7682672000000003E-2</v>
      </c>
      <c r="J534" s="30"/>
    </row>
    <row r="535" spans="1:10" hidden="1" x14ac:dyDescent="0.3">
      <c r="A535" s="16" t="s">
        <v>117</v>
      </c>
      <c r="B535" s="16">
        <v>510052</v>
      </c>
      <c r="C535" s="16" t="s">
        <v>134</v>
      </c>
      <c r="D535" s="17">
        <v>1521</v>
      </c>
      <c r="E535" s="17">
        <v>1658</v>
      </c>
      <c r="F535" s="17">
        <v>68.5</v>
      </c>
      <c r="G535" s="19">
        <v>4.4065286000000002E-2</v>
      </c>
      <c r="H535" s="17">
        <v>137</v>
      </c>
      <c r="I535" s="19">
        <v>9.0072320999999997E-2</v>
      </c>
      <c r="J535" s="30"/>
    </row>
    <row r="536" spans="1:10" hidden="1" x14ac:dyDescent="0.3">
      <c r="A536" s="16" t="s">
        <v>117</v>
      </c>
      <c r="B536" s="16">
        <v>517000</v>
      </c>
      <c r="C536" s="16" t="s">
        <v>76</v>
      </c>
      <c r="D536" s="17">
        <v>159</v>
      </c>
      <c r="E536" s="17">
        <v>148</v>
      </c>
      <c r="F536" s="17">
        <v>-5.5</v>
      </c>
      <c r="G536" s="19">
        <v>-3.5211105999999999E-2</v>
      </c>
      <c r="H536" s="17">
        <v>-11</v>
      </c>
      <c r="I536" s="19">
        <v>-6.9182389999999996E-2</v>
      </c>
      <c r="J536" s="30"/>
    </row>
    <row r="537" spans="1:10" hidden="1" x14ac:dyDescent="0.3">
      <c r="A537" s="16" t="s">
        <v>117</v>
      </c>
      <c r="B537" s="16">
        <v>520000</v>
      </c>
      <c r="C537" s="16" t="s">
        <v>79</v>
      </c>
      <c r="D537" s="17">
        <v>783</v>
      </c>
      <c r="E537" s="17">
        <v>853</v>
      </c>
      <c r="F537" s="17">
        <v>35</v>
      </c>
      <c r="G537" s="19">
        <v>4.3743140999999999E-2</v>
      </c>
      <c r="H537" s="17">
        <v>70</v>
      </c>
      <c r="I537" s="19">
        <v>8.9399745000000003E-2</v>
      </c>
      <c r="J537" s="30"/>
    </row>
    <row r="538" spans="1:10" hidden="1" x14ac:dyDescent="0.3">
      <c r="A538" s="16" t="s">
        <v>117</v>
      </c>
      <c r="B538" s="16">
        <v>522000</v>
      </c>
      <c r="C538" s="16" t="s">
        <v>80</v>
      </c>
      <c r="D538" s="17">
        <v>429</v>
      </c>
      <c r="E538" s="17">
        <v>437</v>
      </c>
      <c r="F538" s="17">
        <v>4</v>
      </c>
      <c r="G538" s="19">
        <v>9.2809409999999991E-3</v>
      </c>
      <c r="H538" s="17">
        <v>8</v>
      </c>
      <c r="I538" s="19">
        <v>1.8648018999999998E-2</v>
      </c>
      <c r="J538" s="30"/>
    </row>
    <row r="539" spans="1:10" hidden="1" x14ac:dyDescent="0.3">
      <c r="A539" s="16" t="s">
        <v>117</v>
      </c>
      <c r="B539" s="16">
        <v>524000</v>
      </c>
      <c r="C539" s="16" t="s">
        <v>82</v>
      </c>
      <c r="D539" s="17">
        <v>201</v>
      </c>
      <c r="E539" s="17">
        <v>215</v>
      </c>
      <c r="F539" s="17">
        <v>7</v>
      </c>
      <c r="G539" s="19">
        <v>3.4239692000000002E-2</v>
      </c>
      <c r="H539" s="17">
        <v>14</v>
      </c>
      <c r="I539" s="19">
        <v>6.9651741000000003E-2</v>
      </c>
      <c r="J539" s="30"/>
    </row>
    <row r="540" spans="1:10" hidden="1" x14ac:dyDescent="0.3">
      <c r="A540" s="16" t="s">
        <v>117</v>
      </c>
      <c r="B540" s="16">
        <v>530000</v>
      </c>
      <c r="C540" s="16" t="s">
        <v>83</v>
      </c>
      <c r="D540" s="17">
        <v>738</v>
      </c>
      <c r="E540" s="17">
        <v>805</v>
      </c>
      <c r="F540" s="17">
        <v>33.5</v>
      </c>
      <c r="G540" s="19">
        <v>4.4406965E-2</v>
      </c>
      <c r="H540" s="17">
        <v>67</v>
      </c>
      <c r="I540" s="19">
        <v>9.0785907999999998E-2</v>
      </c>
      <c r="J540" s="30"/>
    </row>
    <row r="541" spans="1:10" hidden="1" x14ac:dyDescent="0.3">
      <c r="A541" s="16" t="s">
        <v>117</v>
      </c>
      <c r="B541" s="16">
        <v>530054</v>
      </c>
      <c r="C541" s="16" t="s">
        <v>136</v>
      </c>
      <c r="D541" s="17">
        <v>4008</v>
      </c>
      <c r="E541" s="17">
        <v>4423</v>
      </c>
      <c r="F541" s="17">
        <v>207.5</v>
      </c>
      <c r="G541" s="19">
        <v>5.0496508000000002E-2</v>
      </c>
      <c r="H541" s="17">
        <v>415</v>
      </c>
      <c r="I541" s="19">
        <v>0.103542914</v>
      </c>
      <c r="J541" s="30"/>
    </row>
    <row r="542" spans="1:10" hidden="1" x14ac:dyDescent="0.3">
      <c r="A542" s="16" t="s">
        <v>117</v>
      </c>
      <c r="B542" s="16">
        <v>531000</v>
      </c>
      <c r="C542" s="16" t="s">
        <v>84</v>
      </c>
      <c r="D542" s="17">
        <v>492</v>
      </c>
      <c r="E542" s="17">
        <v>537</v>
      </c>
      <c r="F542" s="17">
        <v>22.5</v>
      </c>
      <c r="G542" s="19">
        <v>4.4731264E-2</v>
      </c>
      <c r="H542" s="17">
        <v>45</v>
      </c>
      <c r="I542" s="19">
        <v>9.1463415000000006E-2</v>
      </c>
      <c r="J542" s="30"/>
    </row>
    <row r="543" spans="1:10" hidden="1" x14ac:dyDescent="0.3">
      <c r="A543" s="16" t="s">
        <v>117</v>
      </c>
      <c r="B543" s="16">
        <v>540000</v>
      </c>
      <c r="C543" s="16" t="s">
        <v>87</v>
      </c>
      <c r="D543" s="17">
        <v>1785</v>
      </c>
      <c r="E543" s="17">
        <v>1918</v>
      </c>
      <c r="F543" s="17">
        <v>66.5</v>
      </c>
      <c r="G543" s="19">
        <v>3.6585646999999999E-2</v>
      </c>
      <c r="H543" s="17">
        <v>133</v>
      </c>
      <c r="I543" s="19">
        <v>7.4509803999999999E-2</v>
      </c>
      <c r="J543" s="30"/>
    </row>
    <row r="544" spans="1:10" hidden="1" x14ac:dyDescent="0.3">
      <c r="A544" s="16" t="s">
        <v>117</v>
      </c>
      <c r="B544" s="16">
        <v>541000</v>
      </c>
      <c r="C544" s="16" t="s">
        <v>87</v>
      </c>
      <c r="D544" s="17">
        <v>1785</v>
      </c>
      <c r="E544" s="17">
        <v>1918</v>
      </c>
      <c r="F544" s="17">
        <v>66.5</v>
      </c>
      <c r="G544" s="19">
        <v>3.6585646999999999E-2</v>
      </c>
      <c r="H544" s="17">
        <v>133</v>
      </c>
      <c r="I544" s="19">
        <v>7.4509803999999999E-2</v>
      </c>
      <c r="J544" s="30"/>
    </row>
    <row r="545" spans="1:10" hidden="1" x14ac:dyDescent="0.3">
      <c r="A545" s="16" t="s">
        <v>117</v>
      </c>
      <c r="B545" s="16">
        <v>550000</v>
      </c>
      <c r="C545" s="16" t="s">
        <v>88</v>
      </c>
      <c r="D545" s="17">
        <v>373</v>
      </c>
      <c r="E545" s="17">
        <v>456</v>
      </c>
      <c r="F545" s="17">
        <v>41.5</v>
      </c>
      <c r="G545" s="19">
        <v>0.10567631199999999</v>
      </c>
      <c r="H545" s="17">
        <v>83</v>
      </c>
      <c r="I545" s="19">
        <v>0.22252010699999999</v>
      </c>
      <c r="J545" s="30"/>
    </row>
    <row r="546" spans="1:10" hidden="1" x14ac:dyDescent="0.3">
      <c r="A546" s="16" t="s">
        <v>117</v>
      </c>
      <c r="B546" s="16">
        <v>551000</v>
      </c>
      <c r="C546" s="16" t="s">
        <v>88</v>
      </c>
      <c r="D546" s="17">
        <v>373</v>
      </c>
      <c r="E546" s="17">
        <v>456</v>
      </c>
      <c r="F546" s="17">
        <v>41.5</v>
      </c>
      <c r="G546" s="19">
        <v>0.10567631199999999</v>
      </c>
      <c r="H546" s="17">
        <v>83</v>
      </c>
      <c r="I546" s="19">
        <v>0.22252010699999999</v>
      </c>
      <c r="J546" s="30"/>
    </row>
    <row r="547" spans="1:10" hidden="1" x14ac:dyDescent="0.3">
      <c r="A547" s="16" t="s">
        <v>117</v>
      </c>
      <c r="B547" s="16">
        <v>560000</v>
      </c>
      <c r="C547" s="16" t="s">
        <v>89</v>
      </c>
      <c r="D547" s="17">
        <v>1850</v>
      </c>
      <c r="E547" s="17">
        <v>2049</v>
      </c>
      <c r="F547" s="17">
        <v>99.5</v>
      </c>
      <c r="G547" s="19">
        <v>5.2410361000000003E-2</v>
      </c>
      <c r="H547" s="17">
        <v>199</v>
      </c>
      <c r="I547" s="19">
        <v>0.107567568</v>
      </c>
      <c r="J547" s="30"/>
    </row>
    <row r="548" spans="1:10" hidden="1" x14ac:dyDescent="0.3">
      <c r="A548" s="16" t="s">
        <v>117</v>
      </c>
      <c r="B548" s="16">
        <v>561000</v>
      </c>
      <c r="C548" s="16" t="s">
        <v>90</v>
      </c>
      <c r="D548" s="17">
        <v>1726</v>
      </c>
      <c r="E548" s="17">
        <v>1914</v>
      </c>
      <c r="F548" s="17">
        <v>94</v>
      </c>
      <c r="G548" s="19">
        <v>5.3053827999999997E-2</v>
      </c>
      <c r="H548" s="17">
        <v>188</v>
      </c>
      <c r="I548" s="19">
        <v>0.10892236399999999</v>
      </c>
      <c r="J548" s="30"/>
    </row>
    <row r="549" spans="1:10" hidden="1" x14ac:dyDescent="0.3">
      <c r="A549" s="16" t="s">
        <v>117</v>
      </c>
      <c r="B549" s="16">
        <v>562000</v>
      </c>
      <c r="C549" s="16" t="s">
        <v>91</v>
      </c>
      <c r="D549" s="17">
        <v>124</v>
      </c>
      <c r="E549" s="17">
        <v>135</v>
      </c>
      <c r="F549" s="17">
        <v>5.5</v>
      </c>
      <c r="G549" s="19">
        <v>4.3412515999999998E-2</v>
      </c>
      <c r="H549" s="17">
        <v>11</v>
      </c>
      <c r="I549" s="19">
        <v>8.8709677000000001E-2</v>
      </c>
      <c r="J549" s="30"/>
    </row>
    <row r="550" spans="1:10" hidden="1" x14ac:dyDescent="0.3">
      <c r="A550" s="16" t="s">
        <v>117</v>
      </c>
      <c r="B550" s="16">
        <v>600000</v>
      </c>
      <c r="C550" s="16" t="s">
        <v>137</v>
      </c>
      <c r="D550" s="17">
        <v>16351</v>
      </c>
      <c r="E550" s="17">
        <v>17182</v>
      </c>
      <c r="F550" s="17">
        <v>415.5</v>
      </c>
      <c r="G550" s="19">
        <v>2.5096376E-2</v>
      </c>
      <c r="H550" s="17">
        <v>831</v>
      </c>
      <c r="I550" s="19">
        <v>5.0822579999999999E-2</v>
      </c>
      <c r="J550" s="30"/>
    </row>
    <row r="551" spans="1:10" hidden="1" x14ac:dyDescent="0.3">
      <c r="A551" s="16" t="s">
        <v>117</v>
      </c>
      <c r="B551" s="16">
        <v>610000</v>
      </c>
      <c r="C551" s="16" t="s">
        <v>92</v>
      </c>
      <c r="D551" s="17">
        <v>6650</v>
      </c>
      <c r="E551" s="17">
        <v>6793</v>
      </c>
      <c r="F551" s="17">
        <v>71.5</v>
      </c>
      <c r="G551" s="19">
        <v>1.0694692E-2</v>
      </c>
      <c r="H551" s="17">
        <v>143</v>
      </c>
      <c r="I551" s="19">
        <v>2.1503759000000001E-2</v>
      </c>
      <c r="J551" s="30"/>
    </row>
    <row r="552" spans="1:10" hidden="1" x14ac:dyDescent="0.3">
      <c r="A552" s="16" t="s">
        <v>117</v>
      </c>
      <c r="B552" s="16">
        <v>611000</v>
      </c>
      <c r="C552" s="16" t="s">
        <v>92</v>
      </c>
      <c r="D552" s="17">
        <v>6650</v>
      </c>
      <c r="E552" s="17">
        <v>6793</v>
      </c>
      <c r="F552" s="17">
        <v>71.5</v>
      </c>
      <c r="G552" s="19">
        <v>1.0694692E-2</v>
      </c>
      <c r="H552" s="17">
        <v>143</v>
      </c>
      <c r="I552" s="19">
        <v>2.1503759000000001E-2</v>
      </c>
      <c r="J552" s="30"/>
    </row>
    <row r="553" spans="1:10" hidden="1" x14ac:dyDescent="0.3">
      <c r="A553" s="16" t="s">
        <v>117</v>
      </c>
      <c r="B553" s="16">
        <v>620000</v>
      </c>
      <c r="C553" s="16" t="s">
        <v>93</v>
      </c>
      <c r="D553" s="17">
        <v>9701</v>
      </c>
      <c r="E553" s="17">
        <v>10389</v>
      </c>
      <c r="F553" s="17">
        <v>344</v>
      </c>
      <c r="G553" s="19">
        <v>3.4852899999999999E-2</v>
      </c>
      <c r="H553" s="17">
        <v>688</v>
      </c>
      <c r="I553" s="19">
        <v>7.0920523999999999E-2</v>
      </c>
      <c r="J553" s="30"/>
    </row>
    <row r="554" spans="1:10" hidden="1" x14ac:dyDescent="0.3">
      <c r="A554" s="16" t="s">
        <v>117</v>
      </c>
      <c r="B554" s="16">
        <v>621000</v>
      </c>
      <c r="C554" s="16" t="s">
        <v>94</v>
      </c>
      <c r="D554" s="17">
        <v>3846</v>
      </c>
      <c r="E554" s="17">
        <v>4107</v>
      </c>
      <c r="F554" s="17">
        <v>130.5</v>
      </c>
      <c r="G554" s="19">
        <v>3.3374431000000003E-2</v>
      </c>
      <c r="H554" s="17">
        <v>261</v>
      </c>
      <c r="I554" s="19">
        <v>6.7862715000000004E-2</v>
      </c>
      <c r="J554" s="30"/>
    </row>
    <row r="555" spans="1:10" hidden="1" x14ac:dyDescent="0.3">
      <c r="A555" s="16" t="s">
        <v>117</v>
      </c>
      <c r="B555" s="16">
        <v>624000</v>
      </c>
      <c r="C555" s="16" t="s">
        <v>97</v>
      </c>
      <c r="D555" s="17">
        <v>1250</v>
      </c>
      <c r="E555" s="17">
        <v>1363</v>
      </c>
      <c r="F555" s="17">
        <v>56.5</v>
      </c>
      <c r="G555" s="19">
        <v>4.4222198999999997E-2</v>
      </c>
      <c r="H555" s="17">
        <v>113</v>
      </c>
      <c r="I555" s="19">
        <v>9.0399999999999994E-2</v>
      </c>
      <c r="J555" s="30"/>
    </row>
    <row r="556" spans="1:10" hidden="1" x14ac:dyDescent="0.3">
      <c r="A556" s="16" t="s">
        <v>117</v>
      </c>
      <c r="B556" s="16">
        <v>700000</v>
      </c>
      <c r="C556" s="16" t="s">
        <v>138</v>
      </c>
      <c r="D556" s="17">
        <v>15699</v>
      </c>
      <c r="E556" s="17">
        <v>18689</v>
      </c>
      <c r="F556" s="17">
        <v>1495</v>
      </c>
      <c r="G556" s="19">
        <v>9.1081111000000006E-2</v>
      </c>
      <c r="H556" s="17">
        <v>2990</v>
      </c>
      <c r="I556" s="19">
        <v>0.19045799099999999</v>
      </c>
      <c r="J556" s="30"/>
    </row>
    <row r="557" spans="1:10" hidden="1" x14ac:dyDescent="0.3">
      <c r="A557" s="16" t="s">
        <v>117</v>
      </c>
      <c r="B557" s="16">
        <v>710000</v>
      </c>
      <c r="C557" s="16" t="s">
        <v>98</v>
      </c>
      <c r="D557" s="17">
        <v>2820</v>
      </c>
      <c r="E557" s="17">
        <v>3145</v>
      </c>
      <c r="F557" s="17">
        <v>162.5</v>
      </c>
      <c r="G557" s="19">
        <v>5.6053136000000003E-2</v>
      </c>
      <c r="H557" s="17">
        <v>325</v>
      </c>
      <c r="I557" s="19">
        <v>0.11524822699999999</v>
      </c>
      <c r="J557" s="30"/>
    </row>
    <row r="558" spans="1:10" hidden="1" x14ac:dyDescent="0.3">
      <c r="A558" s="16" t="s">
        <v>117</v>
      </c>
      <c r="B558" s="16">
        <v>712000</v>
      </c>
      <c r="C558" s="16" t="s">
        <v>100</v>
      </c>
      <c r="D558" s="17">
        <v>975</v>
      </c>
      <c r="E558" s="17">
        <v>990</v>
      </c>
      <c r="F558" s="17">
        <v>7.5</v>
      </c>
      <c r="G558" s="19">
        <v>7.6629469999999998E-3</v>
      </c>
      <c r="H558" s="17">
        <v>15</v>
      </c>
      <c r="I558" s="19">
        <v>1.5384615000000001E-2</v>
      </c>
      <c r="J558" s="30"/>
    </row>
    <row r="559" spans="1:10" hidden="1" x14ac:dyDescent="0.3">
      <c r="A559" s="16" t="s">
        <v>117</v>
      </c>
      <c r="B559" s="16">
        <v>713000</v>
      </c>
      <c r="C559" s="16" t="s">
        <v>101</v>
      </c>
      <c r="D559" s="17">
        <v>1760</v>
      </c>
      <c r="E559" s="17">
        <v>2050</v>
      </c>
      <c r="F559" s="17">
        <v>145</v>
      </c>
      <c r="G559" s="18">
        <v>7.9246369999999997E-2</v>
      </c>
      <c r="H559" s="17">
        <v>290</v>
      </c>
      <c r="I559" s="19">
        <v>0.16477272700000001</v>
      </c>
      <c r="J559" s="30"/>
    </row>
    <row r="560" spans="1:10" hidden="1" x14ac:dyDescent="0.3">
      <c r="A560" s="16" t="s">
        <v>117</v>
      </c>
      <c r="B560" s="16">
        <v>720000</v>
      </c>
      <c r="C560" s="16" t="s">
        <v>102</v>
      </c>
      <c r="D560" s="17">
        <v>12879</v>
      </c>
      <c r="E560" s="17">
        <v>15544</v>
      </c>
      <c r="F560" s="17">
        <v>1332.5</v>
      </c>
      <c r="G560" s="18">
        <v>9.8601839999999996E-2</v>
      </c>
      <c r="H560" s="17">
        <v>2665</v>
      </c>
      <c r="I560" s="19">
        <v>0.206926004</v>
      </c>
      <c r="J560" s="30"/>
    </row>
    <row r="561" spans="1:10" hidden="1" x14ac:dyDescent="0.3">
      <c r="A561" s="16" t="s">
        <v>117</v>
      </c>
      <c r="B561" s="16">
        <v>721000</v>
      </c>
      <c r="C561" s="16" t="s">
        <v>103</v>
      </c>
      <c r="D561" s="17">
        <v>4432</v>
      </c>
      <c r="E561" s="17">
        <v>5981</v>
      </c>
      <c r="F561" s="17">
        <v>774.5</v>
      </c>
      <c r="G561" s="18">
        <v>0.16168137199999999</v>
      </c>
      <c r="H561" s="17">
        <v>1549</v>
      </c>
      <c r="I561" s="19">
        <v>0.34950361000000002</v>
      </c>
      <c r="J561" s="30"/>
    </row>
    <row r="562" spans="1:10" hidden="1" x14ac:dyDescent="0.3">
      <c r="A562" s="16" t="s">
        <v>117</v>
      </c>
      <c r="B562" s="16">
        <v>722000</v>
      </c>
      <c r="C562" s="16" t="s">
        <v>104</v>
      </c>
      <c r="D562" s="17">
        <v>8447</v>
      </c>
      <c r="E562" s="17">
        <v>9563</v>
      </c>
      <c r="F562" s="17">
        <v>558</v>
      </c>
      <c r="G562" s="18">
        <v>6.4010296999999994E-2</v>
      </c>
      <c r="H562" s="17">
        <v>1116</v>
      </c>
      <c r="I562" s="19">
        <v>0.132117912</v>
      </c>
      <c r="J562" s="30"/>
    </row>
    <row r="563" spans="1:10" hidden="1" x14ac:dyDescent="0.3">
      <c r="A563" s="16" t="s">
        <v>117</v>
      </c>
      <c r="B563" s="16">
        <v>800000</v>
      </c>
      <c r="C563" s="16" t="s">
        <v>139</v>
      </c>
      <c r="D563" s="17">
        <v>2393</v>
      </c>
      <c r="E563" s="17">
        <v>2471</v>
      </c>
      <c r="F563" s="17">
        <v>39</v>
      </c>
      <c r="G563" s="18">
        <v>1.6166850999999999E-2</v>
      </c>
      <c r="H563" s="17">
        <v>78</v>
      </c>
      <c r="I563" s="19">
        <v>3.2595068999999997E-2</v>
      </c>
      <c r="J563" s="30"/>
    </row>
    <row r="564" spans="1:10" hidden="1" x14ac:dyDescent="0.3">
      <c r="A564" s="16" t="s">
        <v>117</v>
      </c>
      <c r="B564" s="16">
        <v>810000</v>
      </c>
      <c r="C564" s="16" t="s">
        <v>105</v>
      </c>
      <c r="D564" s="17">
        <v>2393</v>
      </c>
      <c r="E564" s="17">
        <v>2471</v>
      </c>
      <c r="F564" s="17">
        <v>39</v>
      </c>
      <c r="G564" s="18">
        <v>1.6166850999999999E-2</v>
      </c>
      <c r="H564" s="17">
        <v>78</v>
      </c>
      <c r="I564" s="19">
        <v>3.2595068999999997E-2</v>
      </c>
      <c r="J564" s="30"/>
    </row>
    <row r="565" spans="1:10" hidden="1" x14ac:dyDescent="0.3">
      <c r="A565" s="16" t="s">
        <v>117</v>
      </c>
      <c r="B565" s="16">
        <v>811000</v>
      </c>
      <c r="C565" s="16" t="s">
        <v>106</v>
      </c>
      <c r="D565" s="17">
        <v>574</v>
      </c>
      <c r="E565" s="17">
        <v>609</v>
      </c>
      <c r="F565" s="17">
        <v>17.5</v>
      </c>
      <c r="G565" s="18">
        <v>3.0036703000000001E-2</v>
      </c>
      <c r="H565" s="17">
        <v>35</v>
      </c>
      <c r="I565" s="19">
        <v>6.097561E-2</v>
      </c>
      <c r="J565" s="30"/>
    </row>
    <row r="566" spans="1:10" hidden="1" x14ac:dyDescent="0.3">
      <c r="A566" s="16" t="s">
        <v>117</v>
      </c>
      <c r="B566" s="16">
        <v>812000</v>
      </c>
      <c r="C566" s="16" t="s">
        <v>107</v>
      </c>
      <c r="D566" s="17">
        <v>379</v>
      </c>
      <c r="E566" s="17">
        <v>401</v>
      </c>
      <c r="F566" s="17">
        <v>11</v>
      </c>
      <c r="G566" s="18">
        <v>2.8614356000000001E-2</v>
      </c>
      <c r="H566" s="17">
        <v>22</v>
      </c>
      <c r="I566" s="19">
        <v>5.8047492999999999E-2</v>
      </c>
      <c r="J566" s="30"/>
    </row>
    <row r="567" spans="1:10" hidden="1" x14ac:dyDescent="0.3">
      <c r="A567" s="16" t="s">
        <v>117</v>
      </c>
      <c r="B567" s="16">
        <v>813000</v>
      </c>
      <c r="C567" s="16" t="s">
        <v>108</v>
      </c>
      <c r="D567" s="17">
        <v>1412</v>
      </c>
      <c r="E567" s="17">
        <v>1435</v>
      </c>
      <c r="F567" s="17">
        <v>11.5</v>
      </c>
      <c r="G567" s="18">
        <v>8.111577E-3</v>
      </c>
      <c r="H567" s="17">
        <v>23</v>
      </c>
      <c r="I567" s="19">
        <v>1.6288951999999999E-2</v>
      </c>
      <c r="J567" s="30"/>
    </row>
    <row r="568" spans="1:10" hidden="1" x14ac:dyDescent="0.3">
      <c r="A568" s="16" t="s">
        <v>117</v>
      </c>
      <c r="B568" s="16">
        <v>890090</v>
      </c>
      <c r="C568" s="16" t="s">
        <v>110</v>
      </c>
      <c r="D568" s="17">
        <v>4351</v>
      </c>
      <c r="E568" s="17">
        <v>4369</v>
      </c>
      <c r="F568" s="17">
        <v>9</v>
      </c>
      <c r="G568" s="18">
        <v>2.0663550000000002E-3</v>
      </c>
      <c r="H568" s="17">
        <v>18</v>
      </c>
      <c r="I568" s="19">
        <v>4.1369800000000002E-3</v>
      </c>
      <c r="J568" s="30"/>
    </row>
    <row r="569" spans="1:10" hidden="1" x14ac:dyDescent="0.3">
      <c r="A569" s="16" t="s">
        <v>117</v>
      </c>
      <c r="B569" s="16">
        <v>900000</v>
      </c>
      <c r="C569" s="16" t="s">
        <v>110</v>
      </c>
      <c r="D569" s="17">
        <v>4351</v>
      </c>
      <c r="E569" s="17">
        <v>4369</v>
      </c>
      <c r="F569" s="17">
        <v>9</v>
      </c>
      <c r="G569" s="18">
        <v>2.0663550000000002E-3</v>
      </c>
      <c r="H569" s="17">
        <v>18</v>
      </c>
      <c r="I569" s="19">
        <v>4.1369800000000002E-3</v>
      </c>
      <c r="J569" s="30"/>
    </row>
    <row r="570" spans="1:10" hidden="1" x14ac:dyDescent="0.3">
      <c r="A570" s="16" t="s">
        <v>117</v>
      </c>
      <c r="B570" s="16">
        <v>999100</v>
      </c>
      <c r="C570" s="16" t="s">
        <v>111</v>
      </c>
      <c r="D570" s="17">
        <v>1553</v>
      </c>
      <c r="E570" s="17">
        <v>1549</v>
      </c>
      <c r="F570" s="17">
        <v>-2</v>
      </c>
      <c r="G570" s="18">
        <v>-1.2886600000000001E-3</v>
      </c>
      <c r="H570" s="17">
        <v>-4</v>
      </c>
      <c r="I570" s="19">
        <v>-2.57566E-3</v>
      </c>
      <c r="J570" s="30"/>
    </row>
    <row r="571" spans="1:10" hidden="1" x14ac:dyDescent="0.3">
      <c r="A571" s="16" t="s">
        <v>117</v>
      </c>
      <c r="B571" s="16">
        <v>999200</v>
      </c>
      <c r="C571" s="16" t="s">
        <v>112</v>
      </c>
      <c r="D571" s="17">
        <v>647</v>
      </c>
      <c r="E571" s="17">
        <v>597</v>
      </c>
      <c r="F571" s="17">
        <v>-25</v>
      </c>
      <c r="G571" s="18">
        <v>-3.9416714999999998E-2</v>
      </c>
      <c r="H571" s="17">
        <v>-50</v>
      </c>
      <c r="I571" s="19">
        <v>-7.7279753000000007E-2</v>
      </c>
      <c r="J571" s="30"/>
    </row>
    <row r="572" spans="1:10" hidden="1" x14ac:dyDescent="0.3">
      <c r="A572" s="16" t="s">
        <v>117</v>
      </c>
      <c r="B572" s="16">
        <v>999300</v>
      </c>
      <c r="C572" s="16" t="s">
        <v>113</v>
      </c>
      <c r="D572" s="17">
        <v>1984</v>
      </c>
      <c r="E572" s="17">
        <v>2052</v>
      </c>
      <c r="F572" s="17">
        <v>34</v>
      </c>
      <c r="G572" s="18">
        <v>1.6992720999999999E-2</v>
      </c>
      <c r="H572" s="17">
        <v>68</v>
      </c>
      <c r="I572" s="19">
        <v>3.4274194000000001E-2</v>
      </c>
      <c r="J572" s="30"/>
    </row>
    <row r="573" spans="1:10" hidden="1" x14ac:dyDescent="0.3">
      <c r="A573" s="16" t="s">
        <v>142</v>
      </c>
      <c r="B573" s="16">
        <v>0</v>
      </c>
      <c r="C573" s="16" t="s">
        <v>115</v>
      </c>
      <c r="D573" s="17">
        <v>15970</v>
      </c>
      <c r="E573" s="17">
        <v>16971</v>
      </c>
      <c r="F573" s="17">
        <v>500.5</v>
      </c>
      <c r="G573" s="18">
        <v>3.0863728E-2</v>
      </c>
      <c r="H573" s="17">
        <v>1001</v>
      </c>
      <c r="I573" s="19">
        <v>6.2680025E-2</v>
      </c>
      <c r="J573" s="30"/>
    </row>
    <row r="574" spans="1:10" hidden="1" x14ac:dyDescent="0.3">
      <c r="A574" s="16" t="s">
        <v>142</v>
      </c>
      <c r="B574" s="16">
        <v>671</v>
      </c>
      <c r="C574" s="16" t="s">
        <v>131</v>
      </c>
      <c r="D574" s="17">
        <v>1055</v>
      </c>
      <c r="E574" s="17">
        <v>1231</v>
      </c>
      <c r="F574" s="17">
        <v>88</v>
      </c>
      <c r="G574" s="18">
        <v>8.0196577000000005E-2</v>
      </c>
      <c r="H574" s="17">
        <v>176</v>
      </c>
      <c r="I574" s="19">
        <v>0.16682464499999999</v>
      </c>
      <c r="J574" s="30"/>
    </row>
    <row r="575" spans="1:10" hidden="1" x14ac:dyDescent="0.3">
      <c r="A575" s="16" t="s">
        <v>142</v>
      </c>
      <c r="B575" s="16">
        <v>100000</v>
      </c>
      <c r="C575" s="16" t="s">
        <v>132</v>
      </c>
      <c r="D575" s="17">
        <v>888</v>
      </c>
      <c r="E575" s="17">
        <v>913</v>
      </c>
      <c r="F575" s="17">
        <v>12.5</v>
      </c>
      <c r="G575" s="18">
        <v>1.3978872E-2</v>
      </c>
      <c r="H575" s="17">
        <v>25</v>
      </c>
      <c r="I575" s="19">
        <v>2.8153153E-2</v>
      </c>
      <c r="J575" s="30"/>
    </row>
    <row r="576" spans="1:10" hidden="1" x14ac:dyDescent="0.3">
      <c r="A576" s="16" t="s">
        <v>142</v>
      </c>
      <c r="B576" s="16">
        <v>101000</v>
      </c>
      <c r="C576" s="16" t="s">
        <v>151</v>
      </c>
      <c r="D576" s="17">
        <v>2929</v>
      </c>
      <c r="E576" s="17">
        <v>2965</v>
      </c>
      <c r="F576" s="17">
        <v>18</v>
      </c>
      <c r="G576" s="18">
        <v>6.1266740000000004E-3</v>
      </c>
      <c r="H576" s="17">
        <v>36</v>
      </c>
      <c r="I576" s="19">
        <v>1.2290884E-2</v>
      </c>
      <c r="J576" s="30"/>
    </row>
    <row r="577" spans="1:10" hidden="1" x14ac:dyDescent="0.3">
      <c r="A577" s="16" t="s">
        <v>142</v>
      </c>
      <c r="B577" s="16">
        <v>102000</v>
      </c>
      <c r="C577" s="16" t="s">
        <v>152</v>
      </c>
      <c r="D577" s="17">
        <v>13041</v>
      </c>
      <c r="E577" s="17">
        <v>14006</v>
      </c>
      <c r="F577" s="17">
        <v>482.5</v>
      </c>
      <c r="G577" s="18">
        <v>3.6338454999999999E-2</v>
      </c>
      <c r="H577" s="17">
        <v>965</v>
      </c>
      <c r="I577" s="19">
        <v>7.3997392999999995E-2</v>
      </c>
      <c r="J577" s="30"/>
    </row>
    <row r="578" spans="1:10" hidden="1" x14ac:dyDescent="0.3">
      <c r="A578" s="16" t="s">
        <v>142</v>
      </c>
      <c r="B578" s="16">
        <v>210000</v>
      </c>
      <c r="C578" s="16" t="s">
        <v>15</v>
      </c>
      <c r="D578" s="17">
        <v>861</v>
      </c>
      <c r="E578" s="17">
        <v>901</v>
      </c>
      <c r="F578" s="17">
        <v>20</v>
      </c>
      <c r="G578" s="18">
        <v>2.2965105999999999E-2</v>
      </c>
      <c r="H578" s="17">
        <v>40</v>
      </c>
      <c r="I578" s="19">
        <v>4.6457606999999998E-2</v>
      </c>
      <c r="J578" s="30"/>
    </row>
    <row r="579" spans="1:10" hidden="1" x14ac:dyDescent="0.3">
      <c r="A579" s="16" t="s">
        <v>142</v>
      </c>
      <c r="B579" s="16">
        <v>212000</v>
      </c>
      <c r="C579" s="16" t="s">
        <v>16</v>
      </c>
      <c r="D579" s="17">
        <v>861</v>
      </c>
      <c r="E579" s="17">
        <v>901</v>
      </c>
      <c r="F579" s="17">
        <v>20</v>
      </c>
      <c r="G579" s="18">
        <v>2.2965105999999999E-2</v>
      </c>
      <c r="H579" s="17">
        <v>40</v>
      </c>
      <c r="I579" s="19">
        <v>4.6457606999999998E-2</v>
      </c>
      <c r="J579" s="30"/>
    </row>
    <row r="580" spans="1:10" hidden="1" x14ac:dyDescent="0.3">
      <c r="A580" s="16" t="s">
        <v>142</v>
      </c>
      <c r="B580" s="16">
        <v>220023</v>
      </c>
      <c r="C580" s="16" t="s">
        <v>19</v>
      </c>
      <c r="D580" s="17">
        <v>832</v>
      </c>
      <c r="E580" s="17">
        <v>821</v>
      </c>
      <c r="F580" s="17">
        <v>-5.5</v>
      </c>
      <c r="G580" s="18">
        <v>-6.6325719999999998E-3</v>
      </c>
      <c r="H580" s="17">
        <v>-11</v>
      </c>
      <c r="I580" s="19">
        <v>-1.3221154000000001E-2</v>
      </c>
      <c r="J580" s="30"/>
    </row>
    <row r="581" spans="1:10" hidden="1" x14ac:dyDescent="0.3">
      <c r="A581" s="16" t="s">
        <v>142</v>
      </c>
      <c r="B581" s="16">
        <v>230000</v>
      </c>
      <c r="C581" s="16" t="s">
        <v>19</v>
      </c>
      <c r="D581" s="17">
        <v>832</v>
      </c>
      <c r="E581" s="17">
        <v>821</v>
      </c>
      <c r="F581" s="17">
        <v>-5.5</v>
      </c>
      <c r="G581" s="18">
        <v>-6.6325719999999998E-3</v>
      </c>
      <c r="H581" s="17">
        <v>-11</v>
      </c>
      <c r="I581" s="19">
        <v>-1.3221154000000001E-2</v>
      </c>
      <c r="J581" s="30"/>
    </row>
    <row r="582" spans="1:10" hidden="1" x14ac:dyDescent="0.3">
      <c r="A582" s="16" t="s">
        <v>142</v>
      </c>
      <c r="B582" s="16">
        <v>236000</v>
      </c>
      <c r="C582" s="16" t="s">
        <v>20</v>
      </c>
      <c r="D582" s="17">
        <v>180</v>
      </c>
      <c r="E582" s="17">
        <v>195</v>
      </c>
      <c r="F582" s="17">
        <v>7.5</v>
      </c>
      <c r="G582" s="18">
        <v>4.0833000000000001E-2</v>
      </c>
      <c r="H582" s="17">
        <v>15</v>
      </c>
      <c r="I582" s="19">
        <v>8.3333332999999996E-2</v>
      </c>
      <c r="J582" s="30"/>
    </row>
    <row r="583" spans="1:10" hidden="1" x14ac:dyDescent="0.3">
      <c r="A583" s="16" t="s">
        <v>142</v>
      </c>
      <c r="B583" s="16">
        <v>237000</v>
      </c>
      <c r="C583" s="16" t="s">
        <v>21</v>
      </c>
      <c r="D583" s="17">
        <v>186</v>
      </c>
      <c r="E583" s="17">
        <v>188</v>
      </c>
      <c r="F583" s="17">
        <v>1</v>
      </c>
      <c r="G583" s="18">
        <v>5.3619690000000003E-3</v>
      </c>
      <c r="H583" s="17">
        <v>2</v>
      </c>
      <c r="I583" s="19">
        <v>1.0752688E-2</v>
      </c>
      <c r="J583" s="30"/>
    </row>
    <row r="584" spans="1:10" hidden="1" x14ac:dyDescent="0.3">
      <c r="A584" s="16" t="s">
        <v>142</v>
      </c>
      <c r="B584" s="16">
        <v>238000</v>
      </c>
      <c r="C584" s="16" t="s">
        <v>22</v>
      </c>
      <c r="D584" s="17">
        <v>466</v>
      </c>
      <c r="E584" s="17">
        <v>438</v>
      </c>
      <c r="F584" s="17">
        <v>-14</v>
      </c>
      <c r="G584" s="18">
        <v>-3.0508297E-2</v>
      </c>
      <c r="H584" s="17">
        <v>-28</v>
      </c>
      <c r="I584" s="19">
        <v>-6.0085837000000003E-2</v>
      </c>
      <c r="J584" s="30"/>
    </row>
    <row r="585" spans="1:10" hidden="1" x14ac:dyDescent="0.3">
      <c r="A585" s="16" t="s">
        <v>142</v>
      </c>
      <c r="B585" s="16">
        <v>300000</v>
      </c>
      <c r="C585" s="16" t="s">
        <v>23</v>
      </c>
      <c r="D585" s="17">
        <v>1209</v>
      </c>
      <c r="E585" s="17">
        <v>1231</v>
      </c>
      <c r="F585" s="17">
        <v>11</v>
      </c>
      <c r="G585" s="18">
        <v>9.0574100000000001E-3</v>
      </c>
      <c r="H585" s="17">
        <v>22</v>
      </c>
      <c r="I585" s="19">
        <v>1.8196857E-2</v>
      </c>
      <c r="J585" s="30"/>
    </row>
    <row r="586" spans="1:10" hidden="1" x14ac:dyDescent="0.3">
      <c r="A586" s="16" t="s">
        <v>142</v>
      </c>
      <c r="B586" s="16">
        <v>310000</v>
      </c>
      <c r="C586" s="16" t="s">
        <v>23</v>
      </c>
      <c r="D586" s="17">
        <v>1209</v>
      </c>
      <c r="E586" s="17">
        <v>1231</v>
      </c>
      <c r="F586" s="17">
        <v>11</v>
      </c>
      <c r="G586" s="18">
        <v>9.0574100000000001E-3</v>
      </c>
      <c r="H586" s="17">
        <v>22</v>
      </c>
      <c r="I586" s="19">
        <v>1.8196857E-2</v>
      </c>
      <c r="J586" s="30"/>
    </row>
    <row r="587" spans="1:10" hidden="1" x14ac:dyDescent="0.3">
      <c r="A587" s="16" t="s">
        <v>142</v>
      </c>
      <c r="B587" s="16">
        <v>400000</v>
      </c>
      <c r="C587" s="16" t="s">
        <v>133</v>
      </c>
      <c r="D587" s="17">
        <v>2339</v>
      </c>
      <c r="E587" s="17">
        <v>2390</v>
      </c>
      <c r="F587" s="17">
        <v>25.5</v>
      </c>
      <c r="G587" s="18">
        <v>1.0843306E-2</v>
      </c>
      <c r="H587" s="17">
        <v>51</v>
      </c>
      <c r="I587" s="19">
        <v>2.1804190000000001E-2</v>
      </c>
      <c r="J587" s="30"/>
    </row>
    <row r="588" spans="1:10" hidden="1" x14ac:dyDescent="0.3">
      <c r="A588" s="16" t="s">
        <v>142</v>
      </c>
      <c r="B588" s="16">
        <v>440000</v>
      </c>
      <c r="C588" s="16" t="s">
        <v>49</v>
      </c>
      <c r="D588" s="17">
        <v>1894</v>
      </c>
      <c r="E588" s="17">
        <v>1943</v>
      </c>
      <c r="F588" s="17">
        <v>24.5</v>
      </c>
      <c r="G588" s="19">
        <v>1.2852986E-2</v>
      </c>
      <c r="H588" s="17">
        <v>49</v>
      </c>
      <c r="I588" s="18">
        <v>2.5871172000000001E-2</v>
      </c>
      <c r="J588" s="30"/>
    </row>
    <row r="589" spans="1:10" hidden="1" x14ac:dyDescent="0.3">
      <c r="A589" s="16" t="s">
        <v>142</v>
      </c>
      <c r="B589" s="16">
        <v>441000</v>
      </c>
      <c r="C589" s="16" t="s">
        <v>50</v>
      </c>
      <c r="D589" s="17">
        <v>246</v>
      </c>
      <c r="E589" s="17">
        <v>266</v>
      </c>
      <c r="F589" s="17">
        <v>10</v>
      </c>
      <c r="G589" s="19">
        <v>3.985615E-2</v>
      </c>
      <c r="H589" s="17">
        <v>20</v>
      </c>
      <c r="I589" s="18">
        <v>8.1300813E-2</v>
      </c>
      <c r="J589" s="30"/>
    </row>
    <row r="590" spans="1:10" hidden="1" x14ac:dyDescent="0.3">
      <c r="A590" s="16" t="s">
        <v>142</v>
      </c>
      <c r="B590" s="16">
        <v>444000</v>
      </c>
      <c r="C590" s="16" t="s">
        <v>53</v>
      </c>
      <c r="D590" s="17">
        <v>283</v>
      </c>
      <c r="E590" s="17">
        <v>305</v>
      </c>
      <c r="F590" s="17">
        <v>11</v>
      </c>
      <c r="G590" s="19">
        <v>3.8141857000000001E-2</v>
      </c>
      <c r="H590" s="17">
        <v>22</v>
      </c>
      <c r="I590" s="18">
        <v>7.7738515999999994E-2</v>
      </c>
      <c r="J590" s="30"/>
    </row>
    <row r="591" spans="1:10" hidden="1" x14ac:dyDescent="0.3">
      <c r="A591" s="16" t="s">
        <v>142</v>
      </c>
      <c r="B591" s="16">
        <v>445000</v>
      </c>
      <c r="C591" s="16" t="s">
        <v>54</v>
      </c>
      <c r="D591" s="17">
        <v>487</v>
      </c>
      <c r="E591" s="17">
        <v>494</v>
      </c>
      <c r="F591" s="17">
        <v>3.5</v>
      </c>
      <c r="G591" s="19">
        <v>7.1612170000000001E-3</v>
      </c>
      <c r="H591" s="17">
        <v>7</v>
      </c>
      <c r="I591" s="18">
        <v>1.4373716999999999E-2</v>
      </c>
      <c r="J591" s="30"/>
    </row>
    <row r="592" spans="1:10" hidden="1" x14ac:dyDescent="0.3">
      <c r="A592" s="16" t="s">
        <v>142</v>
      </c>
      <c r="B592" s="16">
        <v>447000</v>
      </c>
      <c r="C592" s="16" t="s">
        <v>56</v>
      </c>
      <c r="D592" s="17">
        <v>169</v>
      </c>
      <c r="E592" s="17">
        <v>169</v>
      </c>
      <c r="F592" s="17">
        <v>0</v>
      </c>
      <c r="G592" s="19">
        <v>0</v>
      </c>
      <c r="H592" s="17">
        <v>0</v>
      </c>
      <c r="I592" s="18">
        <v>0</v>
      </c>
      <c r="J592" s="30"/>
    </row>
    <row r="593" spans="1:10" hidden="1" x14ac:dyDescent="0.3">
      <c r="A593" s="16" t="s">
        <v>142</v>
      </c>
      <c r="B593" s="16">
        <v>452000</v>
      </c>
      <c r="C593" s="16" t="s">
        <v>59</v>
      </c>
      <c r="D593" s="17">
        <v>522</v>
      </c>
      <c r="E593" s="17">
        <v>521</v>
      </c>
      <c r="F593" s="17">
        <v>-0.5</v>
      </c>
      <c r="G593" s="19">
        <v>-9.5831400000000004E-4</v>
      </c>
      <c r="H593" s="17">
        <v>-1</v>
      </c>
      <c r="I593" s="18">
        <v>-1.915709E-3</v>
      </c>
      <c r="J593" s="30"/>
    </row>
    <row r="594" spans="1:10" hidden="1" x14ac:dyDescent="0.3">
      <c r="A594" s="16" t="s">
        <v>142</v>
      </c>
      <c r="B594" s="16">
        <v>480000</v>
      </c>
      <c r="C594" s="16" t="s">
        <v>62</v>
      </c>
      <c r="D594" s="17">
        <v>266</v>
      </c>
      <c r="E594" s="17">
        <v>270</v>
      </c>
      <c r="F594" s="17">
        <v>2</v>
      </c>
      <c r="G594" s="19">
        <v>7.4907410000000004E-3</v>
      </c>
      <c r="H594" s="17">
        <v>4</v>
      </c>
      <c r="I594" s="18">
        <v>1.5037594E-2</v>
      </c>
      <c r="J594" s="30"/>
    </row>
    <row r="595" spans="1:10" hidden="1" x14ac:dyDescent="0.3">
      <c r="A595" s="16" t="s">
        <v>142</v>
      </c>
      <c r="B595" s="16">
        <v>484000</v>
      </c>
      <c r="C595" s="16" t="s">
        <v>64</v>
      </c>
      <c r="D595" s="17">
        <v>150</v>
      </c>
      <c r="E595" s="17">
        <v>149</v>
      </c>
      <c r="F595" s="17">
        <v>-0.5</v>
      </c>
      <c r="G595" s="19">
        <v>-3.3389069999999999E-3</v>
      </c>
      <c r="H595" s="17">
        <v>-1</v>
      </c>
      <c r="I595" s="18">
        <v>-6.6666670000000003E-3</v>
      </c>
      <c r="J595" s="30"/>
    </row>
    <row r="596" spans="1:10" hidden="1" x14ac:dyDescent="0.3">
      <c r="A596" s="16" t="s">
        <v>142</v>
      </c>
      <c r="B596" s="16">
        <v>500000</v>
      </c>
      <c r="C596" s="16" t="s">
        <v>72</v>
      </c>
      <c r="D596" s="17">
        <v>114</v>
      </c>
      <c r="E596" s="17">
        <v>118</v>
      </c>
      <c r="F596" s="17">
        <v>2</v>
      </c>
      <c r="G596" s="19">
        <v>1.7392608E-2</v>
      </c>
      <c r="H596" s="17">
        <v>4</v>
      </c>
      <c r="I596" s="18">
        <v>3.5087719000000003E-2</v>
      </c>
      <c r="J596" s="30"/>
    </row>
    <row r="597" spans="1:10" hidden="1" x14ac:dyDescent="0.3">
      <c r="A597" s="16" t="s">
        <v>142</v>
      </c>
      <c r="B597" s="16">
        <v>510000</v>
      </c>
      <c r="C597" s="16" t="s">
        <v>72</v>
      </c>
      <c r="D597" s="17">
        <v>114</v>
      </c>
      <c r="E597" s="17">
        <v>118</v>
      </c>
      <c r="F597" s="17">
        <v>2</v>
      </c>
      <c r="G597" s="19">
        <v>1.7392608E-2</v>
      </c>
      <c r="H597" s="17">
        <v>4</v>
      </c>
      <c r="I597" s="18">
        <v>3.5087719000000003E-2</v>
      </c>
      <c r="J597" s="30"/>
    </row>
    <row r="598" spans="1:10" hidden="1" x14ac:dyDescent="0.3">
      <c r="A598" s="16" t="s">
        <v>142</v>
      </c>
      <c r="B598" s="16">
        <v>510052</v>
      </c>
      <c r="C598" s="16" t="s">
        <v>134</v>
      </c>
      <c r="D598" s="17">
        <v>408</v>
      </c>
      <c r="E598" s="17">
        <v>448</v>
      </c>
      <c r="F598" s="17">
        <v>20</v>
      </c>
      <c r="G598" s="19">
        <v>4.7873664000000003E-2</v>
      </c>
      <c r="H598" s="17">
        <v>40</v>
      </c>
      <c r="I598" s="18">
        <v>9.8039215999999998E-2</v>
      </c>
      <c r="J598" s="30"/>
    </row>
    <row r="599" spans="1:10" hidden="1" x14ac:dyDescent="0.3">
      <c r="A599" s="16" t="s">
        <v>142</v>
      </c>
      <c r="B599" s="16">
        <v>520000</v>
      </c>
      <c r="C599" s="16" t="s">
        <v>79</v>
      </c>
      <c r="D599" s="17">
        <v>227</v>
      </c>
      <c r="E599" s="17">
        <v>259</v>
      </c>
      <c r="F599" s="17">
        <v>16</v>
      </c>
      <c r="G599" s="19">
        <v>6.8161580999999999E-2</v>
      </c>
      <c r="H599" s="17">
        <v>32</v>
      </c>
      <c r="I599" s="18">
        <v>0.14096916300000001</v>
      </c>
      <c r="J599" s="30"/>
    </row>
    <row r="600" spans="1:10" hidden="1" x14ac:dyDescent="0.3">
      <c r="A600" s="16" t="s">
        <v>142</v>
      </c>
      <c r="B600" s="16">
        <v>530000</v>
      </c>
      <c r="C600" s="16" t="s">
        <v>83</v>
      </c>
      <c r="D600" s="17">
        <v>181</v>
      </c>
      <c r="E600" s="17">
        <v>189</v>
      </c>
      <c r="F600" s="17">
        <v>4</v>
      </c>
      <c r="G600" s="19">
        <v>2.1860507000000001E-2</v>
      </c>
      <c r="H600" s="17">
        <v>8</v>
      </c>
      <c r="I600" s="18">
        <v>4.4198895000000002E-2</v>
      </c>
      <c r="J600" s="30"/>
    </row>
    <row r="601" spans="1:10" hidden="1" x14ac:dyDescent="0.3">
      <c r="A601" s="16" t="s">
        <v>142</v>
      </c>
      <c r="B601" s="16">
        <v>530054</v>
      </c>
      <c r="C601" s="16" t="s">
        <v>136</v>
      </c>
      <c r="D601" s="17">
        <v>516</v>
      </c>
      <c r="E601" s="17">
        <v>558</v>
      </c>
      <c r="F601" s="17">
        <v>21</v>
      </c>
      <c r="G601" s="19">
        <v>3.9901605E-2</v>
      </c>
      <c r="H601" s="17">
        <v>42</v>
      </c>
      <c r="I601" s="18">
        <v>8.1395349000000006E-2</v>
      </c>
      <c r="J601" s="30"/>
    </row>
    <row r="602" spans="1:10" hidden="1" x14ac:dyDescent="0.3">
      <c r="A602" s="16" t="s">
        <v>142</v>
      </c>
      <c r="B602" s="16">
        <v>531000</v>
      </c>
      <c r="C602" s="16" t="s">
        <v>84</v>
      </c>
      <c r="D602" s="17">
        <v>161</v>
      </c>
      <c r="E602" s="17">
        <v>170</v>
      </c>
      <c r="F602" s="17">
        <v>4.5</v>
      </c>
      <c r="G602" s="19">
        <v>2.7570251E-2</v>
      </c>
      <c r="H602" s="17">
        <v>9</v>
      </c>
      <c r="I602" s="18">
        <v>5.5900620999999998E-2</v>
      </c>
      <c r="J602" s="30"/>
    </row>
    <row r="603" spans="1:10" hidden="1" x14ac:dyDescent="0.3">
      <c r="A603" s="16" t="s">
        <v>142</v>
      </c>
      <c r="B603" s="16">
        <v>540000</v>
      </c>
      <c r="C603" s="16" t="s">
        <v>87</v>
      </c>
      <c r="D603" s="17">
        <v>301</v>
      </c>
      <c r="E603" s="17">
        <v>334</v>
      </c>
      <c r="F603" s="17">
        <v>16.5</v>
      </c>
      <c r="G603" s="19">
        <v>5.3391926999999999E-2</v>
      </c>
      <c r="H603" s="17">
        <v>33</v>
      </c>
      <c r="I603" s="18">
        <v>0.109634552</v>
      </c>
      <c r="J603" s="30"/>
    </row>
    <row r="604" spans="1:10" hidden="1" x14ac:dyDescent="0.3">
      <c r="A604" s="16" t="s">
        <v>142</v>
      </c>
      <c r="B604" s="16">
        <v>541000</v>
      </c>
      <c r="C604" s="16" t="s">
        <v>87</v>
      </c>
      <c r="D604" s="17">
        <v>301</v>
      </c>
      <c r="E604" s="17">
        <v>334</v>
      </c>
      <c r="F604" s="17">
        <v>16.5</v>
      </c>
      <c r="G604" s="19">
        <v>5.3391926999999999E-2</v>
      </c>
      <c r="H604" s="17">
        <v>33</v>
      </c>
      <c r="I604" s="18">
        <v>0.109634552</v>
      </c>
      <c r="J604" s="30"/>
    </row>
    <row r="605" spans="1:10" hidden="1" x14ac:dyDescent="0.3">
      <c r="A605" s="16" t="s">
        <v>142</v>
      </c>
      <c r="B605" s="16">
        <v>560000</v>
      </c>
      <c r="C605" s="16" t="s">
        <v>89</v>
      </c>
      <c r="D605" s="17">
        <v>207</v>
      </c>
      <c r="E605" s="17">
        <v>214</v>
      </c>
      <c r="F605" s="17">
        <v>3.5</v>
      </c>
      <c r="G605" s="19">
        <v>1.6767635999999999E-2</v>
      </c>
      <c r="H605" s="17">
        <v>7</v>
      </c>
      <c r="I605" s="18">
        <v>3.3816424999999997E-2</v>
      </c>
      <c r="J605" s="30"/>
    </row>
    <row r="606" spans="1:10" hidden="1" x14ac:dyDescent="0.3">
      <c r="A606" s="16" t="s">
        <v>142</v>
      </c>
      <c r="B606" s="16">
        <v>561000</v>
      </c>
      <c r="C606" s="16" t="s">
        <v>90</v>
      </c>
      <c r="D606" s="17">
        <v>142</v>
      </c>
      <c r="E606" s="17">
        <v>145</v>
      </c>
      <c r="F606" s="17">
        <v>1.5</v>
      </c>
      <c r="G606" s="19">
        <v>1.0508170000000001E-2</v>
      </c>
      <c r="H606" s="17">
        <v>3</v>
      </c>
      <c r="I606" s="18">
        <v>2.1126761000000001E-2</v>
      </c>
      <c r="J606" s="30"/>
    </row>
    <row r="607" spans="1:10" hidden="1" x14ac:dyDescent="0.3">
      <c r="A607" s="16" t="s">
        <v>142</v>
      </c>
      <c r="B607" s="16">
        <v>600000</v>
      </c>
      <c r="C607" s="16" t="s">
        <v>137</v>
      </c>
      <c r="D607" s="17">
        <v>3352</v>
      </c>
      <c r="E607" s="17">
        <v>3659</v>
      </c>
      <c r="F607" s="17">
        <v>153.5</v>
      </c>
      <c r="G607" s="19">
        <v>4.4790463000000003E-2</v>
      </c>
      <c r="H607" s="17">
        <v>307</v>
      </c>
      <c r="I607" s="18">
        <v>9.1587111999999998E-2</v>
      </c>
      <c r="J607" s="30"/>
    </row>
    <row r="608" spans="1:10" hidden="1" x14ac:dyDescent="0.3">
      <c r="A608" s="16" t="s">
        <v>142</v>
      </c>
      <c r="B608" s="16">
        <v>610000</v>
      </c>
      <c r="C608" s="16" t="s">
        <v>92</v>
      </c>
      <c r="D608" s="17">
        <v>1083</v>
      </c>
      <c r="E608" s="17">
        <v>1129</v>
      </c>
      <c r="F608" s="17">
        <v>23</v>
      </c>
      <c r="G608" s="19">
        <v>2.1016457999999998E-2</v>
      </c>
      <c r="H608" s="17">
        <v>46</v>
      </c>
      <c r="I608" s="18">
        <v>4.2474607999999997E-2</v>
      </c>
      <c r="J608" s="30"/>
    </row>
    <row r="609" spans="1:10" hidden="1" x14ac:dyDescent="0.3">
      <c r="A609" s="16" t="s">
        <v>142</v>
      </c>
      <c r="B609" s="16">
        <v>611000</v>
      </c>
      <c r="C609" s="16" t="s">
        <v>92</v>
      </c>
      <c r="D609" s="17">
        <v>1083</v>
      </c>
      <c r="E609" s="17">
        <v>1129</v>
      </c>
      <c r="F609" s="17">
        <v>23</v>
      </c>
      <c r="G609" s="19">
        <v>2.1016457999999998E-2</v>
      </c>
      <c r="H609" s="17">
        <v>46</v>
      </c>
      <c r="I609" s="18">
        <v>4.2474607999999997E-2</v>
      </c>
      <c r="J609" s="30"/>
    </row>
    <row r="610" spans="1:10" hidden="1" x14ac:dyDescent="0.3">
      <c r="A610" s="16" t="s">
        <v>142</v>
      </c>
      <c r="B610" s="16">
        <v>620000</v>
      </c>
      <c r="C610" s="16" t="s">
        <v>93</v>
      </c>
      <c r="D610" s="17">
        <v>2269</v>
      </c>
      <c r="E610" s="17">
        <v>2530</v>
      </c>
      <c r="F610" s="17">
        <v>130.5</v>
      </c>
      <c r="G610" s="19">
        <v>5.5949169E-2</v>
      </c>
      <c r="H610" s="17">
        <v>261</v>
      </c>
      <c r="I610" s="18">
        <v>0.115028647</v>
      </c>
      <c r="J610" s="30"/>
    </row>
    <row r="611" spans="1:10" hidden="1" x14ac:dyDescent="0.3">
      <c r="A611" s="16" t="s">
        <v>142</v>
      </c>
      <c r="B611" s="16">
        <v>621000</v>
      </c>
      <c r="C611" s="16" t="s">
        <v>94</v>
      </c>
      <c r="D611" s="17">
        <v>435</v>
      </c>
      <c r="E611" s="17">
        <v>477</v>
      </c>
      <c r="F611" s="17">
        <v>21</v>
      </c>
      <c r="G611" s="19">
        <v>4.7163656999999998E-2</v>
      </c>
      <c r="H611" s="17">
        <v>42</v>
      </c>
      <c r="I611" s="18">
        <v>9.6551724000000005E-2</v>
      </c>
      <c r="J611" s="30"/>
    </row>
    <row r="612" spans="1:10" hidden="1" x14ac:dyDescent="0.3">
      <c r="A612" s="16" t="s">
        <v>142</v>
      </c>
      <c r="B612" s="16">
        <v>623000</v>
      </c>
      <c r="C612" s="16" t="s">
        <v>96</v>
      </c>
      <c r="D612" s="17">
        <v>519</v>
      </c>
      <c r="E612" s="17">
        <v>544</v>
      </c>
      <c r="F612" s="17">
        <v>12.5</v>
      </c>
      <c r="G612" s="19">
        <v>2.3801521999999999E-2</v>
      </c>
      <c r="H612" s="17">
        <v>25</v>
      </c>
      <c r="I612" s="18">
        <v>4.8169557000000002E-2</v>
      </c>
      <c r="J612" s="30"/>
    </row>
    <row r="613" spans="1:10" hidden="1" x14ac:dyDescent="0.3">
      <c r="A613" s="16" t="s">
        <v>142</v>
      </c>
      <c r="B613" s="16">
        <v>700000</v>
      </c>
      <c r="C613" s="16" t="s">
        <v>138</v>
      </c>
      <c r="D613" s="17">
        <v>2460</v>
      </c>
      <c r="E613" s="17">
        <v>2794</v>
      </c>
      <c r="F613" s="17">
        <v>167</v>
      </c>
      <c r="G613" s="19">
        <v>6.5726211000000007E-2</v>
      </c>
      <c r="H613" s="17">
        <v>334</v>
      </c>
      <c r="I613" s="18">
        <v>0.13577235800000001</v>
      </c>
      <c r="J613" s="30"/>
    </row>
    <row r="614" spans="1:10" hidden="1" x14ac:dyDescent="0.3">
      <c r="A614" s="16" t="s">
        <v>142</v>
      </c>
      <c r="B614" s="16">
        <v>710000</v>
      </c>
      <c r="C614" s="16" t="s">
        <v>98</v>
      </c>
      <c r="D614" s="17">
        <v>432</v>
      </c>
      <c r="E614" s="17">
        <v>480</v>
      </c>
      <c r="F614" s="17">
        <v>24</v>
      </c>
      <c r="G614" s="19">
        <v>5.4092553000000002E-2</v>
      </c>
      <c r="H614" s="17">
        <v>48</v>
      </c>
      <c r="I614" s="18">
        <v>0.111111111</v>
      </c>
      <c r="J614" s="30"/>
    </row>
    <row r="615" spans="1:10" hidden="1" x14ac:dyDescent="0.3">
      <c r="A615" s="16" t="s">
        <v>142</v>
      </c>
      <c r="B615" s="16">
        <v>713000</v>
      </c>
      <c r="C615" s="16" t="s">
        <v>101</v>
      </c>
      <c r="D615" s="17">
        <v>407</v>
      </c>
      <c r="E615" s="17">
        <v>453</v>
      </c>
      <c r="F615" s="17">
        <v>23</v>
      </c>
      <c r="G615" s="19">
        <v>5.4998631999999999E-2</v>
      </c>
      <c r="H615" s="17">
        <v>46</v>
      </c>
      <c r="I615" s="18">
        <v>0.11302211299999999</v>
      </c>
      <c r="J615" s="30"/>
    </row>
    <row r="616" spans="1:10" hidden="1" x14ac:dyDescent="0.3">
      <c r="A616" s="16" t="s">
        <v>142</v>
      </c>
      <c r="B616" s="16">
        <v>720000</v>
      </c>
      <c r="C616" s="16" t="s">
        <v>102</v>
      </c>
      <c r="D616" s="17">
        <v>2028</v>
      </c>
      <c r="E616" s="17">
        <v>2314</v>
      </c>
      <c r="F616" s="17">
        <v>143</v>
      </c>
      <c r="G616" s="19">
        <v>6.8188018000000003E-2</v>
      </c>
      <c r="H616" s="17">
        <v>286</v>
      </c>
      <c r="I616" s="18">
        <v>0.14102564100000001</v>
      </c>
      <c r="J616" s="30"/>
    </row>
    <row r="617" spans="1:10" hidden="1" x14ac:dyDescent="0.3">
      <c r="A617" s="16" t="s">
        <v>142</v>
      </c>
      <c r="B617" s="16">
        <v>721000</v>
      </c>
      <c r="C617" s="16" t="s">
        <v>103</v>
      </c>
      <c r="D617" s="17">
        <v>587</v>
      </c>
      <c r="E617" s="17">
        <v>746</v>
      </c>
      <c r="F617" s="17">
        <v>79.5</v>
      </c>
      <c r="G617" s="19">
        <v>0.12732818000000001</v>
      </c>
      <c r="H617" s="17">
        <v>159</v>
      </c>
      <c r="I617" s="18">
        <v>0.27086882499999998</v>
      </c>
      <c r="J617" s="30"/>
    </row>
    <row r="618" spans="1:10" hidden="1" x14ac:dyDescent="0.3">
      <c r="A618" s="16" t="s">
        <v>142</v>
      </c>
      <c r="B618" s="16">
        <v>722000</v>
      </c>
      <c r="C618" s="16" t="s">
        <v>104</v>
      </c>
      <c r="D618" s="17">
        <v>1441</v>
      </c>
      <c r="E618" s="17">
        <v>1568</v>
      </c>
      <c r="F618" s="17">
        <v>63.5</v>
      </c>
      <c r="G618" s="19">
        <v>4.3136252E-2</v>
      </c>
      <c r="H618" s="17">
        <v>127</v>
      </c>
      <c r="I618" s="18">
        <v>8.8133241000000001E-2</v>
      </c>
      <c r="J618" s="30"/>
    </row>
    <row r="619" spans="1:10" hidden="1" x14ac:dyDescent="0.3">
      <c r="A619" s="16" t="s">
        <v>142</v>
      </c>
      <c r="B619" s="16">
        <v>800000</v>
      </c>
      <c r="C619" s="16" t="s">
        <v>139</v>
      </c>
      <c r="D619" s="17">
        <v>266</v>
      </c>
      <c r="E619" s="17">
        <v>261</v>
      </c>
      <c r="F619" s="17">
        <v>-2.5</v>
      </c>
      <c r="G619" s="19">
        <v>-9.4430820000000002E-3</v>
      </c>
      <c r="H619" s="17">
        <v>-5</v>
      </c>
      <c r="I619" s="18">
        <v>-1.8796991999999998E-2</v>
      </c>
      <c r="J619" s="30"/>
    </row>
    <row r="620" spans="1:10" hidden="1" x14ac:dyDescent="0.3">
      <c r="A620" s="16" t="s">
        <v>142</v>
      </c>
      <c r="B620" s="16">
        <v>810000</v>
      </c>
      <c r="C620" s="16" t="s">
        <v>105</v>
      </c>
      <c r="D620" s="17">
        <v>266</v>
      </c>
      <c r="E620" s="17">
        <v>261</v>
      </c>
      <c r="F620" s="17">
        <v>-2.5</v>
      </c>
      <c r="G620" s="19">
        <v>-9.4430820000000002E-3</v>
      </c>
      <c r="H620" s="17">
        <v>-5</v>
      </c>
      <c r="I620" s="18">
        <v>-1.8796991999999998E-2</v>
      </c>
      <c r="J620" s="30"/>
    </row>
    <row r="621" spans="1:10" hidden="1" x14ac:dyDescent="0.3">
      <c r="A621" s="16" t="s">
        <v>142</v>
      </c>
      <c r="B621" s="16">
        <v>813000</v>
      </c>
      <c r="C621" s="16" t="s">
        <v>108</v>
      </c>
      <c r="D621" s="17">
        <v>149</v>
      </c>
      <c r="E621" s="17">
        <v>143</v>
      </c>
      <c r="F621" s="17">
        <v>-3</v>
      </c>
      <c r="G621" s="19">
        <v>-2.0341109E-2</v>
      </c>
      <c r="H621" s="17">
        <v>-6</v>
      </c>
      <c r="I621" s="18">
        <v>-4.0268456000000001E-2</v>
      </c>
      <c r="J621" s="30"/>
    </row>
    <row r="622" spans="1:10" hidden="1" x14ac:dyDescent="0.3">
      <c r="A622" s="16" t="s">
        <v>142</v>
      </c>
      <c r="B622" s="16">
        <v>890090</v>
      </c>
      <c r="C622" s="16" t="s">
        <v>110</v>
      </c>
      <c r="D622" s="17">
        <v>2531</v>
      </c>
      <c r="E622" s="17">
        <v>2547</v>
      </c>
      <c r="F622" s="17">
        <v>8</v>
      </c>
      <c r="G622" s="19">
        <v>3.155826E-3</v>
      </c>
      <c r="H622" s="17">
        <v>16</v>
      </c>
      <c r="I622" s="18">
        <v>6.3216119999999999E-3</v>
      </c>
      <c r="J622" s="30"/>
    </row>
    <row r="623" spans="1:10" hidden="1" x14ac:dyDescent="0.3">
      <c r="A623" s="16" t="s">
        <v>142</v>
      </c>
      <c r="B623" s="16">
        <v>900000</v>
      </c>
      <c r="C623" s="16" t="s">
        <v>110</v>
      </c>
      <c r="D623" s="17">
        <v>2531</v>
      </c>
      <c r="E623" s="17">
        <v>2547</v>
      </c>
      <c r="F623" s="17">
        <v>8</v>
      </c>
      <c r="G623" s="19">
        <v>3.155826E-3</v>
      </c>
      <c r="H623" s="17">
        <v>16</v>
      </c>
      <c r="I623" s="18">
        <v>6.3216119999999999E-3</v>
      </c>
      <c r="J623" s="30"/>
    </row>
    <row r="624" spans="1:10" hidden="1" x14ac:dyDescent="0.3">
      <c r="A624" s="16" t="s">
        <v>142</v>
      </c>
      <c r="B624" s="16">
        <v>999100</v>
      </c>
      <c r="C624" s="16" t="s">
        <v>111</v>
      </c>
      <c r="D624" s="17">
        <v>216</v>
      </c>
      <c r="E624" s="17">
        <v>203</v>
      </c>
      <c r="F624" s="17">
        <v>-6.5</v>
      </c>
      <c r="G624" s="19">
        <v>-3.0559534999999999E-2</v>
      </c>
      <c r="H624" s="17">
        <v>-13</v>
      </c>
      <c r="I624" s="18">
        <v>-6.0185185000000002E-2</v>
      </c>
      <c r="J624" s="30"/>
    </row>
    <row r="625" spans="1:10" hidden="1" x14ac:dyDescent="0.3">
      <c r="A625" s="16" t="s">
        <v>142</v>
      </c>
      <c r="B625" s="16">
        <v>999200</v>
      </c>
      <c r="C625" s="16" t="s">
        <v>112</v>
      </c>
      <c r="D625" s="17">
        <v>270</v>
      </c>
      <c r="E625" s="17">
        <v>263</v>
      </c>
      <c r="F625" s="17">
        <v>-3.5</v>
      </c>
      <c r="G625" s="19">
        <v>-1.3048089000000001E-2</v>
      </c>
      <c r="H625" s="17">
        <v>-7</v>
      </c>
      <c r="I625" s="18">
        <v>-2.5925925999999998E-2</v>
      </c>
      <c r="J625" s="30"/>
    </row>
    <row r="626" spans="1:10" hidden="1" x14ac:dyDescent="0.3">
      <c r="A626" s="16" t="s">
        <v>142</v>
      </c>
      <c r="B626" s="16">
        <v>999300</v>
      </c>
      <c r="C626" s="16" t="s">
        <v>113</v>
      </c>
      <c r="D626" s="17">
        <v>1987</v>
      </c>
      <c r="E626" s="17">
        <v>2016</v>
      </c>
      <c r="F626" s="17">
        <v>14.5</v>
      </c>
      <c r="G626" s="19">
        <v>7.2709999999999997E-3</v>
      </c>
      <c r="H626" s="17">
        <v>29</v>
      </c>
      <c r="I626" s="18">
        <v>1.4594866999999999E-2</v>
      </c>
      <c r="J626" s="30"/>
    </row>
    <row r="627" spans="1:10" hidden="1" x14ac:dyDescent="0.3">
      <c r="A627" s="16" t="s">
        <v>143</v>
      </c>
      <c r="B627" s="16">
        <v>0</v>
      </c>
      <c r="C627" s="16" t="s">
        <v>115</v>
      </c>
      <c r="D627" s="17">
        <v>10980</v>
      </c>
      <c r="E627" s="17">
        <v>11730</v>
      </c>
      <c r="F627" s="17">
        <v>375</v>
      </c>
      <c r="G627" s="19">
        <v>3.3588897999999999E-2</v>
      </c>
      <c r="H627" s="17">
        <v>750</v>
      </c>
      <c r="I627" s="18">
        <v>6.8306011E-2</v>
      </c>
      <c r="J627" s="30"/>
    </row>
    <row r="628" spans="1:10" hidden="1" x14ac:dyDescent="0.3">
      <c r="A628" s="16" t="s">
        <v>143</v>
      </c>
      <c r="B628" s="16">
        <v>671</v>
      </c>
      <c r="C628" s="16" t="s">
        <v>131</v>
      </c>
      <c r="D628" s="17">
        <v>653</v>
      </c>
      <c r="E628" s="17">
        <v>782</v>
      </c>
      <c r="F628" s="17">
        <v>64.5</v>
      </c>
      <c r="G628" s="19">
        <v>9.4326172E-2</v>
      </c>
      <c r="H628" s="17">
        <v>129</v>
      </c>
      <c r="I628" s="18">
        <v>0.19754977000000001</v>
      </c>
      <c r="J628" s="30"/>
    </row>
    <row r="629" spans="1:10" hidden="1" x14ac:dyDescent="0.3">
      <c r="A629" s="16" t="s">
        <v>143</v>
      </c>
      <c r="B629" s="16">
        <v>100000</v>
      </c>
      <c r="C629" s="16" t="s">
        <v>132</v>
      </c>
      <c r="D629" s="17">
        <v>1927</v>
      </c>
      <c r="E629" s="17">
        <v>1984</v>
      </c>
      <c r="F629" s="17">
        <v>28.5</v>
      </c>
      <c r="G629" s="19">
        <v>1.4682048E-2</v>
      </c>
      <c r="H629" s="17">
        <v>57</v>
      </c>
      <c r="I629" s="18">
        <v>2.9579658000000002E-2</v>
      </c>
      <c r="J629" s="30"/>
    </row>
    <row r="630" spans="1:10" hidden="1" x14ac:dyDescent="0.3">
      <c r="A630" s="16" t="s">
        <v>143</v>
      </c>
      <c r="B630" s="16">
        <v>101000</v>
      </c>
      <c r="C630" s="16" t="s">
        <v>151</v>
      </c>
      <c r="D630" s="17">
        <v>2616</v>
      </c>
      <c r="E630" s="17">
        <v>2711</v>
      </c>
      <c r="F630" s="17">
        <v>47.5</v>
      </c>
      <c r="G630" s="19">
        <v>1.7995572000000001E-2</v>
      </c>
      <c r="H630" s="17">
        <v>95</v>
      </c>
      <c r="I630" s="18">
        <v>3.6314985000000001E-2</v>
      </c>
      <c r="J630" s="30"/>
    </row>
    <row r="631" spans="1:10" hidden="1" x14ac:dyDescent="0.3">
      <c r="A631" s="16" t="s">
        <v>143</v>
      </c>
      <c r="B631" s="16">
        <v>102000</v>
      </c>
      <c r="C631" s="16" t="s">
        <v>152</v>
      </c>
      <c r="D631" s="17">
        <v>8364</v>
      </c>
      <c r="E631" s="17">
        <v>9019</v>
      </c>
      <c r="F631" s="17">
        <v>327.5</v>
      </c>
      <c r="G631" s="19">
        <v>3.8417936999999999E-2</v>
      </c>
      <c r="H631" s="17">
        <v>655</v>
      </c>
      <c r="I631" s="18">
        <v>7.8311812999999994E-2</v>
      </c>
      <c r="J631" s="30"/>
    </row>
    <row r="632" spans="1:10" hidden="1" x14ac:dyDescent="0.3">
      <c r="A632" s="16" t="s">
        <v>143</v>
      </c>
      <c r="B632" s="16">
        <v>110000</v>
      </c>
      <c r="C632" s="16" t="s">
        <v>11</v>
      </c>
      <c r="D632" s="17">
        <v>655</v>
      </c>
      <c r="E632" s="17">
        <v>626</v>
      </c>
      <c r="F632" s="17">
        <v>-14.5</v>
      </c>
      <c r="G632" s="19">
        <v>-2.2388016E-2</v>
      </c>
      <c r="H632" s="17">
        <v>-29</v>
      </c>
      <c r="I632" s="18">
        <v>-4.4274808999999998E-2</v>
      </c>
      <c r="J632" s="30"/>
    </row>
    <row r="633" spans="1:10" hidden="1" x14ac:dyDescent="0.3">
      <c r="A633" s="16" t="s">
        <v>143</v>
      </c>
      <c r="B633" s="16">
        <v>111000</v>
      </c>
      <c r="C633" s="16" t="s">
        <v>12</v>
      </c>
      <c r="D633" s="17">
        <v>621</v>
      </c>
      <c r="E633" s="17">
        <v>596</v>
      </c>
      <c r="F633" s="17">
        <v>-12.5</v>
      </c>
      <c r="G633" s="19">
        <v>-2.0335592999999999E-2</v>
      </c>
      <c r="H633" s="17">
        <v>-25</v>
      </c>
      <c r="I633" s="18">
        <v>-4.0257649E-2</v>
      </c>
      <c r="J633" s="30"/>
    </row>
    <row r="634" spans="1:10" hidden="1" x14ac:dyDescent="0.3">
      <c r="A634" s="16" t="s">
        <v>143</v>
      </c>
      <c r="B634" s="16">
        <v>210000</v>
      </c>
      <c r="C634" s="16" t="s">
        <v>15</v>
      </c>
      <c r="D634" s="17">
        <v>1272</v>
      </c>
      <c r="E634" s="17">
        <v>1358</v>
      </c>
      <c r="F634" s="17">
        <v>43</v>
      </c>
      <c r="G634" s="19">
        <v>3.3252178E-2</v>
      </c>
      <c r="H634" s="17">
        <v>86</v>
      </c>
      <c r="I634" s="18">
        <v>6.7610062999999998E-2</v>
      </c>
      <c r="J634" s="30"/>
    </row>
    <row r="635" spans="1:10" hidden="1" x14ac:dyDescent="0.3">
      <c r="A635" s="16" t="s">
        <v>143</v>
      </c>
      <c r="B635" s="16">
        <v>220023</v>
      </c>
      <c r="C635" s="16" t="s">
        <v>19</v>
      </c>
      <c r="D635" s="17">
        <v>446</v>
      </c>
      <c r="E635" s="17">
        <v>480</v>
      </c>
      <c r="F635" s="17">
        <v>17</v>
      </c>
      <c r="G635" s="19">
        <v>3.7416590999999999E-2</v>
      </c>
      <c r="H635" s="17">
        <v>34</v>
      </c>
      <c r="I635" s="18">
        <v>7.6233183999999996E-2</v>
      </c>
      <c r="J635" s="30"/>
    </row>
    <row r="636" spans="1:10" hidden="1" x14ac:dyDescent="0.3">
      <c r="A636" s="16" t="s">
        <v>143</v>
      </c>
      <c r="B636" s="16">
        <v>230000</v>
      </c>
      <c r="C636" s="16" t="s">
        <v>19</v>
      </c>
      <c r="D636" s="17">
        <v>446</v>
      </c>
      <c r="E636" s="17">
        <v>480</v>
      </c>
      <c r="F636" s="17">
        <v>17</v>
      </c>
      <c r="G636" s="19">
        <v>3.7416590999999999E-2</v>
      </c>
      <c r="H636" s="17">
        <v>34</v>
      </c>
      <c r="I636" s="18">
        <v>7.6233183999999996E-2</v>
      </c>
      <c r="J636" s="30"/>
    </row>
    <row r="637" spans="1:10" hidden="1" x14ac:dyDescent="0.3">
      <c r="A637" s="16" t="s">
        <v>143</v>
      </c>
      <c r="B637" s="16">
        <v>238000</v>
      </c>
      <c r="C637" s="16" t="s">
        <v>22</v>
      </c>
      <c r="D637" s="17">
        <v>254</v>
      </c>
      <c r="E637" s="17">
        <v>283</v>
      </c>
      <c r="F637" s="17">
        <v>14.5</v>
      </c>
      <c r="G637" s="19">
        <v>5.5544044000000001E-2</v>
      </c>
      <c r="H637" s="17">
        <v>29</v>
      </c>
      <c r="I637" s="18">
        <v>0.114173228</v>
      </c>
      <c r="J637" s="30"/>
    </row>
    <row r="638" spans="1:10" hidden="1" x14ac:dyDescent="0.3">
      <c r="A638" s="16" t="s">
        <v>143</v>
      </c>
      <c r="B638" s="16">
        <v>300000</v>
      </c>
      <c r="C638" s="16" t="s">
        <v>23</v>
      </c>
      <c r="D638" s="17">
        <v>243</v>
      </c>
      <c r="E638" s="17">
        <v>247</v>
      </c>
      <c r="F638" s="17">
        <v>2</v>
      </c>
      <c r="G638" s="19">
        <v>8.1968579999999996E-3</v>
      </c>
      <c r="H638" s="17">
        <v>4</v>
      </c>
      <c r="I638" s="18">
        <v>1.6460905000000001E-2</v>
      </c>
      <c r="J638" s="30"/>
    </row>
    <row r="639" spans="1:10" hidden="1" x14ac:dyDescent="0.3">
      <c r="A639" s="16" t="s">
        <v>143</v>
      </c>
      <c r="B639" s="16">
        <v>310000</v>
      </c>
      <c r="C639" s="16" t="s">
        <v>23</v>
      </c>
      <c r="D639" s="17">
        <v>243</v>
      </c>
      <c r="E639" s="17">
        <v>247</v>
      </c>
      <c r="F639" s="17">
        <v>2</v>
      </c>
      <c r="G639" s="19">
        <v>8.1968579999999996E-3</v>
      </c>
      <c r="H639" s="17">
        <v>4</v>
      </c>
      <c r="I639" s="18">
        <v>1.6460905000000001E-2</v>
      </c>
      <c r="J639" s="30"/>
    </row>
    <row r="640" spans="1:10" hidden="1" x14ac:dyDescent="0.3">
      <c r="A640" s="16" t="s">
        <v>143</v>
      </c>
      <c r="B640" s="16">
        <v>323000</v>
      </c>
      <c r="C640" s="16" t="s">
        <v>32</v>
      </c>
      <c r="D640" s="17">
        <v>122</v>
      </c>
      <c r="E640" s="17">
        <v>123</v>
      </c>
      <c r="F640" s="17">
        <v>0.5</v>
      </c>
      <c r="G640" s="19">
        <v>4.0899969999999997E-3</v>
      </c>
      <c r="H640" s="17">
        <v>1</v>
      </c>
      <c r="I640" s="18">
        <v>8.1967210000000006E-3</v>
      </c>
      <c r="J640" s="30"/>
    </row>
    <row r="641" spans="1:10" hidden="1" x14ac:dyDescent="0.3">
      <c r="A641" s="16" t="s">
        <v>143</v>
      </c>
      <c r="B641" s="16">
        <v>400000</v>
      </c>
      <c r="C641" s="16" t="s">
        <v>133</v>
      </c>
      <c r="D641" s="17">
        <v>1965</v>
      </c>
      <c r="E641" s="17">
        <v>2045</v>
      </c>
      <c r="F641" s="17">
        <v>40</v>
      </c>
      <c r="G641" s="19">
        <v>2.0153159E-2</v>
      </c>
      <c r="H641" s="17">
        <v>80</v>
      </c>
      <c r="I641" s="18">
        <v>4.0712468000000002E-2</v>
      </c>
      <c r="J641" s="30"/>
    </row>
    <row r="642" spans="1:10" hidden="1" x14ac:dyDescent="0.3">
      <c r="A642" s="16" t="s">
        <v>143</v>
      </c>
      <c r="B642" s="16">
        <v>420000</v>
      </c>
      <c r="C642" s="16" t="s">
        <v>45</v>
      </c>
      <c r="D642" s="17">
        <v>204</v>
      </c>
      <c r="E642" s="17">
        <v>218</v>
      </c>
      <c r="F642" s="17">
        <v>7</v>
      </c>
      <c r="G642" s="19">
        <v>3.3744384000000002E-2</v>
      </c>
      <c r="H642" s="17">
        <v>14</v>
      </c>
      <c r="I642" s="18">
        <v>6.8627451000000006E-2</v>
      </c>
      <c r="J642" s="30"/>
    </row>
    <row r="643" spans="1:10" hidden="1" x14ac:dyDescent="0.3">
      <c r="A643" s="16" t="s">
        <v>143</v>
      </c>
      <c r="B643" s="16">
        <v>423000</v>
      </c>
      <c r="C643" s="16" t="s">
        <v>46</v>
      </c>
      <c r="D643" s="17">
        <v>110</v>
      </c>
      <c r="E643" s="17">
        <v>123</v>
      </c>
      <c r="F643" s="17">
        <v>6.5</v>
      </c>
      <c r="G643" s="19">
        <v>5.7441165000000002E-2</v>
      </c>
      <c r="H643" s="17">
        <v>13</v>
      </c>
      <c r="I643" s="18">
        <v>0.11818181799999999</v>
      </c>
      <c r="J643" s="30"/>
    </row>
    <row r="644" spans="1:10" hidden="1" x14ac:dyDescent="0.3">
      <c r="A644" s="16" t="s">
        <v>143</v>
      </c>
      <c r="B644" s="16">
        <v>440000</v>
      </c>
      <c r="C644" s="16" t="s">
        <v>49</v>
      </c>
      <c r="D644" s="17">
        <v>1506</v>
      </c>
      <c r="E644" s="17">
        <v>1562</v>
      </c>
      <c r="F644" s="17">
        <v>28</v>
      </c>
      <c r="G644" s="19">
        <v>1.8422601E-2</v>
      </c>
      <c r="H644" s="17">
        <v>56</v>
      </c>
      <c r="I644" s="18">
        <v>3.7184595000000001E-2</v>
      </c>
      <c r="J644" s="30"/>
    </row>
    <row r="645" spans="1:10" hidden="1" x14ac:dyDescent="0.3">
      <c r="A645" s="16" t="s">
        <v>143</v>
      </c>
      <c r="B645" s="16">
        <v>441000</v>
      </c>
      <c r="C645" s="16" t="s">
        <v>50</v>
      </c>
      <c r="D645" s="17">
        <v>278</v>
      </c>
      <c r="E645" s="17">
        <v>299</v>
      </c>
      <c r="F645" s="17">
        <v>10.5</v>
      </c>
      <c r="G645" s="19">
        <v>3.7082237999999997E-2</v>
      </c>
      <c r="H645" s="17">
        <v>21</v>
      </c>
      <c r="I645" s="18">
        <v>7.5539568000000001E-2</v>
      </c>
      <c r="J645" s="30"/>
    </row>
    <row r="646" spans="1:10" hidden="1" x14ac:dyDescent="0.3">
      <c r="A646" s="16" t="s">
        <v>143</v>
      </c>
      <c r="B646" s="16">
        <v>444000</v>
      </c>
      <c r="C646" s="16" t="s">
        <v>53</v>
      </c>
      <c r="D646" s="17">
        <v>228</v>
      </c>
      <c r="E646" s="17">
        <v>243</v>
      </c>
      <c r="F646" s="17">
        <v>7.5</v>
      </c>
      <c r="G646" s="19">
        <v>3.2370801999999997E-2</v>
      </c>
      <c r="H646" s="17">
        <v>15</v>
      </c>
      <c r="I646" s="18">
        <v>6.5789474000000001E-2</v>
      </c>
      <c r="J646" s="30"/>
    </row>
    <row r="647" spans="1:10" hidden="1" x14ac:dyDescent="0.3">
      <c r="A647" s="16" t="s">
        <v>143</v>
      </c>
      <c r="B647" s="16">
        <v>445000</v>
      </c>
      <c r="C647" s="16" t="s">
        <v>54</v>
      </c>
      <c r="D647" s="17">
        <v>290</v>
      </c>
      <c r="E647" s="17">
        <v>304</v>
      </c>
      <c r="F647" s="17">
        <v>7</v>
      </c>
      <c r="G647" s="19">
        <v>2.3853438000000001E-2</v>
      </c>
      <c r="H647" s="17">
        <v>14</v>
      </c>
      <c r="I647" s="18">
        <v>4.8275862000000003E-2</v>
      </c>
      <c r="J647" s="30"/>
    </row>
    <row r="648" spans="1:10" hidden="1" x14ac:dyDescent="0.3">
      <c r="A648" s="16" t="s">
        <v>143</v>
      </c>
      <c r="B648" s="16">
        <v>480000</v>
      </c>
      <c r="C648" s="16" t="s">
        <v>62</v>
      </c>
      <c r="D648" s="17">
        <v>167</v>
      </c>
      <c r="E648" s="17">
        <v>177</v>
      </c>
      <c r="F648" s="17">
        <v>5</v>
      </c>
      <c r="G648" s="19">
        <v>2.9504852000000002E-2</v>
      </c>
      <c r="H648" s="17">
        <v>10</v>
      </c>
      <c r="I648" s="18">
        <v>5.9880240000000001E-2</v>
      </c>
      <c r="J648" s="30"/>
    </row>
    <row r="649" spans="1:10" hidden="1" x14ac:dyDescent="0.3">
      <c r="A649" s="16" t="s">
        <v>143</v>
      </c>
      <c r="B649" s="16">
        <v>510052</v>
      </c>
      <c r="C649" s="16" t="s">
        <v>134</v>
      </c>
      <c r="D649" s="17">
        <v>174</v>
      </c>
      <c r="E649" s="17">
        <v>191</v>
      </c>
      <c r="F649" s="17">
        <v>8.5</v>
      </c>
      <c r="G649" s="19">
        <v>4.7712340999999998E-2</v>
      </c>
      <c r="H649" s="17">
        <v>17</v>
      </c>
      <c r="I649" s="18">
        <v>9.7701149000000001E-2</v>
      </c>
      <c r="J649" s="30"/>
    </row>
    <row r="650" spans="1:10" hidden="1" x14ac:dyDescent="0.3">
      <c r="A650" s="16" t="s">
        <v>143</v>
      </c>
      <c r="B650" s="16">
        <v>520000</v>
      </c>
      <c r="C650" s="16" t="s">
        <v>79</v>
      </c>
      <c r="D650" s="17">
        <v>140</v>
      </c>
      <c r="E650" s="17">
        <v>156</v>
      </c>
      <c r="F650" s="17">
        <v>8</v>
      </c>
      <c r="G650" s="19">
        <v>5.5597326000000002E-2</v>
      </c>
      <c r="H650" s="17">
        <v>16</v>
      </c>
      <c r="I650" s="18">
        <v>0.114285714</v>
      </c>
      <c r="J650" s="30"/>
    </row>
    <row r="651" spans="1:10" hidden="1" x14ac:dyDescent="0.3">
      <c r="A651" s="16" t="s">
        <v>143</v>
      </c>
      <c r="B651" s="16">
        <v>530054</v>
      </c>
      <c r="C651" s="16" t="s">
        <v>136</v>
      </c>
      <c r="D651" s="17">
        <v>362</v>
      </c>
      <c r="E651" s="17">
        <v>399</v>
      </c>
      <c r="F651" s="17">
        <v>18.5</v>
      </c>
      <c r="G651" s="19">
        <v>4.9861869000000003E-2</v>
      </c>
      <c r="H651" s="17">
        <v>37</v>
      </c>
      <c r="I651" s="18">
        <v>0.102209945</v>
      </c>
      <c r="J651" s="30"/>
    </row>
    <row r="652" spans="1:10" hidden="1" x14ac:dyDescent="0.3">
      <c r="A652" s="16" t="s">
        <v>143</v>
      </c>
      <c r="B652" s="16">
        <v>540000</v>
      </c>
      <c r="C652" s="16" t="s">
        <v>87</v>
      </c>
      <c r="D652" s="17">
        <v>219</v>
      </c>
      <c r="E652" s="17">
        <v>245</v>
      </c>
      <c r="F652" s="17">
        <v>13</v>
      </c>
      <c r="G652" s="19">
        <v>5.7696299E-2</v>
      </c>
      <c r="H652" s="17">
        <v>26</v>
      </c>
      <c r="I652" s="18">
        <v>0.118721461</v>
      </c>
      <c r="J652" s="30"/>
    </row>
    <row r="653" spans="1:10" hidden="1" x14ac:dyDescent="0.3">
      <c r="A653" s="16" t="s">
        <v>143</v>
      </c>
      <c r="B653" s="16">
        <v>541000</v>
      </c>
      <c r="C653" s="16" t="s">
        <v>87</v>
      </c>
      <c r="D653" s="17">
        <v>219</v>
      </c>
      <c r="E653" s="17">
        <v>245</v>
      </c>
      <c r="F653" s="17">
        <v>13</v>
      </c>
      <c r="G653" s="19">
        <v>5.7696299E-2</v>
      </c>
      <c r="H653" s="17">
        <v>26</v>
      </c>
      <c r="I653" s="18">
        <v>0.118721461</v>
      </c>
      <c r="J653" s="30"/>
    </row>
    <row r="654" spans="1:10" hidden="1" x14ac:dyDescent="0.3">
      <c r="A654" s="16" t="s">
        <v>143</v>
      </c>
      <c r="B654" s="16">
        <v>560000</v>
      </c>
      <c r="C654" s="16" t="s">
        <v>89</v>
      </c>
      <c r="D654" s="17">
        <v>140</v>
      </c>
      <c r="E654" s="17">
        <v>150</v>
      </c>
      <c r="F654" s="17">
        <v>5</v>
      </c>
      <c r="G654" s="19">
        <v>3.5098338999999999E-2</v>
      </c>
      <c r="H654" s="17">
        <v>10</v>
      </c>
      <c r="I654" s="18">
        <v>7.1428570999999996E-2</v>
      </c>
      <c r="J654" s="30"/>
    </row>
    <row r="655" spans="1:10" hidden="1" x14ac:dyDescent="0.3">
      <c r="A655" s="16" t="s">
        <v>143</v>
      </c>
      <c r="B655" s="16">
        <v>600000</v>
      </c>
      <c r="C655" s="16" t="s">
        <v>137</v>
      </c>
      <c r="D655" s="17">
        <v>2617</v>
      </c>
      <c r="E655" s="17">
        <v>2815</v>
      </c>
      <c r="F655" s="17">
        <v>99</v>
      </c>
      <c r="G655" s="19">
        <v>3.7139890000000002E-2</v>
      </c>
      <c r="H655" s="17">
        <v>198</v>
      </c>
      <c r="I655" s="18">
        <v>7.5659151999999993E-2</v>
      </c>
      <c r="J655" s="30"/>
    </row>
    <row r="656" spans="1:10" hidden="1" x14ac:dyDescent="0.3">
      <c r="A656" s="16" t="s">
        <v>143</v>
      </c>
      <c r="B656" s="16">
        <v>610000</v>
      </c>
      <c r="C656" s="16" t="s">
        <v>92</v>
      </c>
      <c r="D656" s="17">
        <v>1363</v>
      </c>
      <c r="E656" s="17">
        <v>1410</v>
      </c>
      <c r="F656" s="17">
        <v>23.5</v>
      </c>
      <c r="G656" s="19">
        <v>1.7095255E-2</v>
      </c>
      <c r="H656" s="17">
        <v>47</v>
      </c>
      <c r="I656" s="18">
        <v>3.4482759000000002E-2</v>
      </c>
      <c r="J656" s="30"/>
    </row>
    <row r="657" spans="1:10" hidden="1" x14ac:dyDescent="0.3">
      <c r="A657" s="16" t="s">
        <v>143</v>
      </c>
      <c r="B657" s="16">
        <v>611000</v>
      </c>
      <c r="C657" s="16" t="s">
        <v>92</v>
      </c>
      <c r="D657" s="17">
        <v>1363</v>
      </c>
      <c r="E657" s="17">
        <v>1410</v>
      </c>
      <c r="F657" s="17">
        <v>23.5</v>
      </c>
      <c r="G657" s="19">
        <v>1.7095255E-2</v>
      </c>
      <c r="H657" s="17">
        <v>47</v>
      </c>
      <c r="I657" s="18">
        <v>3.4482759000000002E-2</v>
      </c>
      <c r="J657" s="30"/>
    </row>
    <row r="658" spans="1:10" hidden="1" x14ac:dyDescent="0.3">
      <c r="A658" s="16" t="s">
        <v>143</v>
      </c>
      <c r="B658" s="16">
        <v>620000</v>
      </c>
      <c r="C658" s="16" t="s">
        <v>93</v>
      </c>
      <c r="D658" s="17">
        <v>1254</v>
      </c>
      <c r="E658" s="17">
        <v>1405</v>
      </c>
      <c r="F658" s="17">
        <v>75.5</v>
      </c>
      <c r="G658" s="19">
        <v>5.8496421E-2</v>
      </c>
      <c r="H658" s="17">
        <v>151</v>
      </c>
      <c r="I658" s="18">
        <v>0.120414673</v>
      </c>
      <c r="J658" s="30"/>
    </row>
    <row r="659" spans="1:10" hidden="1" x14ac:dyDescent="0.3">
      <c r="A659" s="16" t="s">
        <v>143</v>
      </c>
      <c r="B659" s="16">
        <v>621000</v>
      </c>
      <c r="C659" s="16" t="s">
        <v>94</v>
      </c>
      <c r="D659" s="17">
        <v>453</v>
      </c>
      <c r="E659" s="17">
        <v>522</v>
      </c>
      <c r="F659" s="17">
        <v>34.5</v>
      </c>
      <c r="G659" s="19">
        <v>7.3460703000000002E-2</v>
      </c>
      <c r="H659" s="17">
        <v>69</v>
      </c>
      <c r="I659" s="18">
        <v>0.15231788099999999</v>
      </c>
      <c r="J659" s="30"/>
    </row>
    <row r="660" spans="1:10" hidden="1" x14ac:dyDescent="0.3">
      <c r="A660" s="16" t="s">
        <v>143</v>
      </c>
      <c r="B660" s="16">
        <v>624000</v>
      </c>
      <c r="C660" s="16" t="s">
        <v>97</v>
      </c>
      <c r="D660" s="17">
        <v>207</v>
      </c>
      <c r="E660" s="17">
        <v>254</v>
      </c>
      <c r="F660" s="17">
        <v>23.5</v>
      </c>
      <c r="G660" s="19">
        <v>0.10772430700000001</v>
      </c>
      <c r="H660" s="17">
        <v>47</v>
      </c>
      <c r="I660" s="18">
        <v>0.22705313999999999</v>
      </c>
      <c r="J660" s="30"/>
    </row>
    <row r="661" spans="1:10" hidden="1" x14ac:dyDescent="0.3">
      <c r="A661" s="16" t="s">
        <v>143</v>
      </c>
      <c r="B661" s="16">
        <v>700000</v>
      </c>
      <c r="C661" s="16" t="s">
        <v>138</v>
      </c>
      <c r="D661" s="17">
        <v>1056</v>
      </c>
      <c r="E661" s="17">
        <v>1232</v>
      </c>
      <c r="F661" s="17">
        <v>88</v>
      </c>
      <c r="G661" s="19">
        <v>8.0123449999999999E-2</v>
      </c>
      <c r="H661" s="17">
        <v>176</v>
      </c>
      <c r="I661" s="18">
        <v>0.16666666699999999</v>
      </c>
      <c r="J661" s="30"/>
    </row>
    <row r="662" spans="1:10" hidden="1" x14ac:dyDescent="0.3">
      <c r="A662" s="16" t="s">
        <v>143</v>
      </c>
      <c r="B662" s="16">
        <v>720000</v>
      </c>
      <c r="C662" s="16" t="s">
        <v>102</v>
      </c>
      <c r="D662" s="17">
        <v>971</v>
      </c>
      <c r="E662" s="17">
        <v>1131</v>
      </c>
      <c r="F662" s="17">
        <v>80</v>
      </c>
      <c r="G662" s="19">
        <v>7.9249080999999999E-2</v>
      </c>
      <c r="H662" s="17">
        <v>160</v>
      </c>
      <c r="I662" s="18">
        <v>0.16477857900000001</v>
      </c>
      <c r="J662" s="30"/>
    </row>
    <row r="663" spans="1:10" hidden="1" x14ac:dyDescent="0.3">
      <c r="A663" s="16" t="s">
        <v>143</v>
      </c>
      <c r="B663" s="16">
        <v>721000</v>
      </c>
      <c r="C663" s="16" t="s">
        <v>103</v>
      </c>
      <c r="D663" s="17">
        <v>111</v>
      </c>
      <c r="E663" s="17">
        <v>142</v>
      </c>
      <c r="F663" s="17">
        <v>15.5</v>
      </c>
      <c r="G663" s="19">
        <v>0.13105228899999999</v>
      </c>
      <c r="H663" s="17">
        <v>31</v>
      </c>
      <c r="I663" s="18">
        <v>0.27927927899999999</v>
      </c>
      <c r="J663" s="30"/>
    </row>
    <row r="664" spans="1:10" hidden="1" x14ac:dyDescent="0.3">
      <c r="A664" s="16" t="s">
        <v>143</v>
      </c>
      <c r="B664" s="16">
        <v>722000</v>
      </c>
      <c r="C664" s="16" t="s">
        <v>104</v>
      </c>
      <c r="D664" s="17">
        <v>860</v>
      </c>
      <c r="E664" s="17">
        <v>989</v>
      </c>
      <c r="F664" s="17">
        <v>64.5</v>
      </c>
      <c r="G664" s="19">
        <v>7.2380529999999998E-2</v>
      </c>
      <c r="H664" s="17">
        <v>129</v>
      </c>
      <c r="I664" s="18">
        <v>0.15</v>
      </c>
      <c r="J664" s="30"/>
    </row>
    <row r="665" spans="1:10" hidden="1" x14ac:dyDescent="0.3">
      <c r="A665" s="16" t="s">
        <v>143</v>
      </c>
      <c r="B665" s="16">
        <v>800000</v>
      </c>
      <c r="C665" s="16" t="s">
        <v>139</v>
      </c>
      <c r="D665" s="17">
        <v>280</v>
      </c>
      <c r="E665" s="17">
        <v>288</v>
      </c>
      <c r="F665" s="17">
        <v>4</v>
      </c>
      <c r="G665" s="19">
        <v>1.4185105999999999E-2</v>
      </c>
      <c r="H665" s="17">
        <v>8</v>
      </c>
      <c r="I665" s="18">
        <v>2.8571428999999999E-2</v>
      </c>
      <c r="J665" s="30"/>
    </row>
    <row r="666" spans="1:10" hidden="1" x14ac:dyDescent="0.3">
      <c r="A666" s="16" t="s">
        <v>143</v>
      </c>
      <c r="B666" s="16">
        <v>810000</v>
      </c>
      <c r="C666" s="16" t="s">
        <v>105</v>
      </c>
      <c r="D666" s="17">
        <v>280</v>
      </c>
      <c r="E666" s="17">
        <v>288</v>
      </c>
      <c r="F666" s="17">
        <v>4</v>
      </c>
      <c r="G666" s="19">
        <v>1.4185105999999999E-2</v>
      </c>
      <c r="H666" s="17">
        <v>8</v>
      </c>
      <c r="I666" s="18">
        <v>2.8571428999999999E-2</v>
      </c>
      <c r="J666" s="30"/>
    </row>
    <row r="667" spans="1:10" hidden="1" x14ac:dyDescent="0.3">
      <c r="A667" s="16" t="s">
        <v>143</v>
      </c>
      <c r="B667" s="16">
        <v>811000</v>
      </c>
      <c r="C667" s="16" t="s">
        <v>106</v>
      </c>
      <c r="D667" s="17">
        <v>189</v>
      </c>
      <c r="E667" s="17">
        <v>195</v>
      </c>
      <c r="F667" s="17">
        <v>3</v>
      </c>
      <c r="G667" s="19">
        <v>1.5748999999999999E-2</v>
      </c>
      <c r="H667" s="17">
        <v>6</v>
      </c>
      <c r="I667" s="18">
        <v>3.1746032E-2</v>
      </c>
      <c r="J667" s="30"/>
    </row>
    <row r="668" spans="1:10" hidden="1" x14ac:dyDescent="0.3">
      <c r="A668" s="16" t="s">
        <v>143</v>
      </c>
      <c r="B668" s="16">
        <v>890090</v>
      </c>
      <c r="C668" s="16" t="s">
        <v>110</v>
      </c>
      <c r="D668" s="17">
        <v>1199</v>
      </c>
      <c r="E668" s="17">
        <v>1204</v>
      </c>
      <c r="F668" s="17">
        <v>2.5</v>
      </c>
      <c r="G668" s="19">
        <v>2.0829020000000002E-3</v>
      </c>
      <c r="H668" s="17">
        <v>5</v>
      </c>
      <c r="I668" s="18">
        <v>4.1701419999999999E-3</v>
      </c>
      <c r="J668" s="30"/>
    </row>
    <row r="669" spans="1:10" hidden="1" x14ac:dyDescent="0.3">
      <c r="A669" s="16" t="s">
        <v>143</v>
      </c>
      <c r="B669" s="16">
        <v>900000</v>
      </c>
      <c r="C669" s="16" t="s">
        <v>110</v>
      </c>
      <c r="D669" s="17">
        <v>1199</v>
      </c>
      <c r="E669" s="17">
        <v>1204</v>
      </c>
      <c r="F669" s="17">
        <v>2.5</v>
      </c>
      <c r="G669" s="19">
        <v>2.0829020000000002E-3</v>
      </c>
      <c r="H669" s="17">
        <v>5</v>
      </c>
      <c r="I669" s="18">
        <v>4.1701419999999999E-3</v>
      </c>
      <c r="J669" s="30"/>
    </row>
    <row r="670" spans="1:10" hidden="1" x14ac:dyDescent="0.3">
      <c r="A670" s="16" t="s">
        <v>143</v>
      </c>
      <c r="B670" s="16">
        <v>999100</v>
      </c>
      <c r="C670" s="16" t="s">
        <v>111</v>
      </c>
      <c r="D670" s="17">
        <v>347</v>
      </c>
      <c r="E670" s="17">
        <v>348</v>
      </c>
      <c r="F670" s="17">
        <v>0.5</v>
      </c>
      <c r="G670" s="19">
        <v>1.439886E-3</v>
      </c>
      <c r="H670" s="17">
        <v>1</v>
      </c>
      <c r="I670" s="18">
        <v>2.8818440000000002E-3</v>
      </c>
      <c r="J670" s="30"/>
    </row>
    <row r="671" spans="1:10" hidden="1" x14ac:dyDescent="0.3">
      <c r="A671" s="16" t="s">
        <v>143</v>
      </c>
      <c r="B671" s="16">
        <v>999200</v>
      </c>
      <c r="C671" s="16" t="s">
        <v>112</v>
      </c>
      <c r="D671" s="17">
        <v>462</v>
      </c>
      <c r="E671" s="17">
        <v>455</v>
      </c>
      <c r="F671" s="17">
        <v>-3.5</v>
      </c>
      <c r="G671" s="19">
        <v>-7.6046730000000002E-3</v>
      </c>
      <c r="H671" s="17">
        <v>-7</v>
      </c>
      <c r="I671" s="18">
        <v>-1.5151515000000001E-2</v>
      </c>
      <c r="J671" s="30"/>
    </row>
    <row r="672" spans="1:10" hidden="1" x14ac:dyDescent="0.3">
      <c r="A672" s="16" t="s">
        <v>143</v>
      </c>
      <c r="B672" s="16">
        <v>999300</v>
      </c>
      <c r="C672" s="16" t="s">
        <v>113</v>
      </c>
      <c r="D672" s="17">
        <v>352</v>
      </c>
      <c r="E672" s="17">
        <v>359</v>
      </c>
      <c r="F672" s="17">
        <v>3.5</v>
      </c>
      <c r="G672" s="19">
        <v>9.894234E-3</v>
      </c>
      <c r="H672" s="17">
        <v>7</v>
      </c>
      <c r="I672" s="18">
        <v>1.9886364E-2</v>
      </c>
      <c r="J672" s="30"/>
    </row>
    <row r="673" spans="1:10" hidden="1" x14ac:dyDescent="0.3">
      <c r="A673" s="16" t="s">
        <v>144</v>
      </c>
      <c r="B673" s="16">
        <v>0</v>
      </c>
      <c r="C673" s="16" t="s">
        <v>115</v>
      </c>
      <c r="D673" s="17">
        <v>5443</v>
      </c>
      <c r="E673" s="17">
        <v>5747</v>
      </c>
      <c r="F673" s="17">
        <v>152</v>
      </c>
      <c r="G673" s="19">
        <v>2.7546375000000001E-2</v>
      </c>
      <c r="H673" s="17">
        <v>304</v>
      </c>
      <c r="I673" s="18">
        <v>5.5851552999999998E-2</v>
      </c>
      <c r="J673" s="30"/>
    </row>
    <row r="674" spans="1:10" hidden="1" x14ac:dyDescent="0.3">
      <c r="A674" s="16" t="s">
        <v>144</v>
      </c>
      <c r="B674" s="16">
        <v>671</v>
      </c>
      <c r="C674" s="16" t="s">
        <v>131</v>
      </c>
      <c r="D674" s="17">
        <v>348</v>
      </c>
      <c r="E674" s="17">
        <v>419</v>
      </c>
      <c r="F674" s="17">
        <v>35.5</v>
      </c>
      <c r="G674" s="19">
        <v>9.7279813000000007E-2</v>
      </c>
      <c r="H674" s="17">
        <v>71</v>
      </c>
      <c r="I674" s="18">
        <v>0.20402298899999999</v>
      </c>
      <c r="J674" s="30"/>
    </row>
    <row r="675" spans="1:10" hidden="1" x14ac:dyDescent="0.3">
      <c r="A675" s="16" t="s">
        <v>144</v>
      </c>
      <c r="B675" s="16">
        <v>100000</v>
      </c>
      <c r="C675" s="16" t="s">
        <v>132</v>
      </c>
      <c r="D675" s="17">
        <v>3548</v>
      </c>
      <c r="E675" s="17">
        <v>3681</v>
      </c>
      <c r="F675" s="17">
        <v>66.5</v>
      </c>
      <c r="G675" s="19">
        <v>1.8570521999999999E-2</v>
      </c>
      <c r="H675" s="17">
        <v>133</v>
      </c>
      <c r="I675" s="18">
        <v>3.7485907999999998E-2</v>
      </c>
      <c r="J675" s="30"/>
    </row>
    <row r="676" spans="1:10" hidden="1" x14ac:dyDescent="0.3">
      <c r="A676" s="16" t="s">
        <v>144</v>
      </c>
      <c r="B676" s="16">
        <v>101000</v>
      </c>
      <c r="C676" s="16" t="s">
        <v>151</v>
      </c>
      <c r="D676" s="17">
        <v>3642</v>
      </c>
      <c r="E676" s="17">
        <v>3783</v>
      </c>
      <c r="F676" s="17">
        <v>70.5</v>
      </c>
      <c r="G676" s="19">
        <v>1.9173681000000001E-2</v>
      </c>
      <c r="H676" s="17">
        <v>141</v>
      </c>
      <c r="I676" s="18">
        <v>3.8714991999999997E-2</v>
      </c>
      <c r="J676" s="30"/>
    </row>
    <row r="677" spans="1:10" hidden="1" x14ac:dyDescent="0.3">
      <c r="A677" s="16" t="s">
        <v>144</v>
      </c>
      <c r="B677" s="16">
        <v>102000</v>
      </c>
      <c r="C677" s="16" t="s">
        <v>152</v>
      </c>
      <c r="D677" s="17">
        <v>1801</v>
      </c>
      <c r="E677" s="17">
        <v>1964</v>
      </c>
      <c r="F677" s="17">
        <v>81.5</v>
      </c>
      <c r="G677" s="19">
        <v>4.4272605999999999E-2</v>
      </c>
      <c r="H677" s="17">
        <v>163</v>
      </c>
      <c r="I677" s="18">
        <v>9.0505274999999996E-2</v>
      </c>
      <c r="J677" s="30"/>
    </row>
    <row r="678" spans="1:10" hidden="1" x14ac:dyDescent="0.3">
      <c r="A678" s="16" t="s">
        <v>144</v>
      </c>
      <c r="B678" s="16">
        <v>210000</v>
      </c>
      <c r="C678" s="16" t="s">
        <v>15</v>
      </c>
      <c r="D678" s="17">
        <v>3499</v>
      </c>
      <c r="E678" s="17">
        <v>3641</v>
      </c>
      <c r="F678" s="17">
        <v>71</v>
      </c>
      <c r="G678" s="19">
        <v>2.0089714000000002E-2</v>
      </c>
      <c r="H678" s="17">
        <v>142</v>
      </c>
      <c r="I678" s="18">
        <v>4.0583024000000002E-2</v>
      </c>
      <c r="J678" s="30"/>
    </row>
    <row r="679" spans="1:10" hidden="1" x14ac:dyDescent="0.3">
      <c r="A679" s="16" t="s">
        <v>144</v>
      </c>
      <c r="B679" s="16">
        <v>400000</v>
      </c>
      <c r="C679" s="16" t="s">
        <v>133</v>
      </c>
      <c r="D679" s="17">
        <v>508</v>
      </c>
      <c r="E679" s="17">
        <v>547</v>
      </c>
      <c r="F679" s="17">
        <v>19.5</v>
      </c>
      <c r="G679" s="19">
        <v>3.7676082999999999E-2</v>
      </c>
      <c r="H679" s="17">
        <v>39</v>
      </c>
      <c r="I679" s="18">
        <v>7.6771653999999995E-2</v>
      </c>
      <c r="J679" s="30"/>
    </row>
    <row r="680" spans="1:10" hidden="1" x14ac:dyDescent="0.3">
      <c r="A680" s="16" t="s">
        <v>144</v>
      </c>
      <c r="B680" s="16">
        <v>420000</v>
      </c>
      <c r="C680" s="16" t="s">
        <v>45</v>
      </c>
      <c r="D680" s="17">
        <v>179</v>
      </c>
      <c r="E680" s="17">
        <v>193</v>
      </c>
      <c r="F680" s="17">
        <v>7</v>
      </c>
      <c r="G680" s="19">
        <v>3.8370016E-2</v>
      </c>
      <c r="H680" s="17">
        <v>14</v>
      </c>
      <c r="I680" s="18">
        <v>7.8212291000000003E-2</v>
      </c>
      <c r="J680" s="30"/>
    </row>
    <row r="681" spans="1:10" hidden="1" x14ac:dyDescent="0.3">
      <c r="A681" s="16" t="s">
        <v>144</v>
      </c>
      <c r="B681" s="16">
        <v>440000</v>
      </c>
      <c r="C681" s="16" t="s">
        <v>49</v>
      </c>
      <c r="D681" s="17">
        <v>242</v>
      </c>
      <c r="E681" s="17">
        <v>265</v>
      </c>
      <c r="F681" s="17">
        <v>11.5</v>
      </c>
      <c r="G681" s="19">
        <v>4.6442220999999999E-2</v>
      </c>
      <c r="H681" s="17">
        <v>23</v>
      </c>
      <c r="I681" s="18">
        <v>9.5041321999999998E-2</v>
      </c>
      <c r="J681" s="30"/>
    </row>
    <row r="682" spans="1:10" hidden="1" x14ac:dyDescent="0.3">
      <c r="A682" s="16" t="s">
        <v>144</v>
      </c>
      <c r="B682" s="16">
        <v>600000</v>
      </c>
      <c r="C682" s="16" t="s">
        <v>137</v>
      </c>
      <c r="D682" s="17">
        <v>441</v>
      </c>
      <c r="E682" s="17">
        <v>476</v>
      </c>
      <c r="F682" s="17">
        <v>17.5</v>
      </c>
      <c r="G682" s="19">
        <v>3.8924963E-2</v>
      </c>
      <c r="H682" s="17">
        <v>35</v>
      </c>
      <c r="I682" s="18">
        <v>7.9365079000000005E-2</v>
      </c>
      <c r="J682" s="30"/>
    </row>
    <row r="683" spans="1:10" hidden="1" x14ac:dyDescent="0.3">
      <c r="A683" s="16" t="s">
        <v>144</v>
      </c>
      <c r="B683" s="16">
        <v>610000</v>
      </c>
      <c r="C683" s="16" t="s">
        <v>92</v>
      </c>
      <c r="D683" s="17">
        <v>289</v>
      </c>
      <c r="E683" s="17">
        <v>304</v>
      </c>
      <c r="F683" s="17">
        <v>7.5</v>
      </c>
      <c r="G683" s="19">
        <v>2.5623281000000001E-2</v>
      </c>
      <c r="H683" s="17">
        <v>15</v>
      </c>
      <c r="I683" s="18">
        <v>5.1903114E-2</v>
      </c>
      <c r="J683" s="30"/>
    </row>
    <row r="684" spans="1:10" hidden="1" x14ac:dyDescent="0.3">
      <c r="A684" s="16" t="s">
        <v>144</v>
      </c>
      <c r="B684" s="16">
        <v>611000</v>
      </c>
      <c r="C684" s="16" t="s">
        <v>92</v>
      </c>
      <c r="D684" s="17">
        <v>289</v>
      </c>
      <c r="E684" s="17">
        <v>304</v>
      </c>
      <c r="F684" s="17">
        <v>7.5</v>
      </c>
      <c r="G684" s="19">
        <v>2.5623281000000001E-2</v>
      </c>
      <c r="H684" s="17">
        <v>15</v>
      </c>
      <c r="I684" s="18">
        <v>5.1903114E-2</v>
      </c>
      <c r="J684" s="30"/>
    </row>
    <row r="685" spans="1:10" hidden="1" x14ac:dyDescent="0.3">
      <c r="A685" s="16" t="s">
        <v>144</v>
      </c>
      <c r="B685" s="16">
        <v>620000</v>
      </c>
      <c r="C685" s="16" t="s">
        <v>93</v>
      </c>
      <c r="D685" s="17">
        <v>152</v>
      </c>
      <c r="E685" s="17">
        <v>172</v>
      </c>
      <c r="F685" s="17">
        <v>10</v>
      </c>
      <c r="G685" s="19">
        <v>6.3756995999999996E-2</v>
      </c>
      <c r="H685" s="17">
        <v>20</v>
      </c>
      <c r="I685" s="18">
        <v>0.131578947</v>
      </c>
      <c r="J685" s="30"/>
    </row>
    <row r="686" spans="1:10" hidden="1" x14ac:dyDescent="0.3">
      <c r="A686" s="16" t="s">
        <v>144</v>
      </c>
      <c r="B686" s="16">
        <v>700000</v>
      </c>
      <c r="C686" s="16" t="s">
        <v>138</v>
      </c>
      <c r="D686" s="17">
        <v>129</v>
      </c>
      <c r="E686" s="17">
        <v>152</v>
      </c>
      <c r="F686" s="17">
        <v>11.5</v>
      </c>
      <c r="G686" s="19">
        <v>8.5492779000000005E-2</v>
      </c>
      <c r="H686" s="17">
        <v>23</v>
      </c>
      <c r="I686" s="18">
        <v>0.17829457400000001</v>
      </c>
      <c r="J686" s="30"/>
    </row>
    <row r="687" spans="1:10" hidden="1" x14ac:dyDescent="0.3">
      <c r="A687" s="16" t="s">
        <v>144</v>
      </c>
      <c r="B687" s="16">
        <v>720000</v>
      </c>
      <c r="C687" s="16" t="s">
        <v>102</v>
      </c>
      <c r="D687" s="17">
        <v>115</v>
      </c>
      <c r="E687" s="17">
        <v>136</v>
      </c>
      <c r="F687" s="17">
        <v>10.5</v>
      </c>
      <c r="G687" s="19">
        <v>8.7478135999999998E-2</v>
      </c>
      <c r="H687" s="17">
        <v>21</v>
      </c>
      <c r="I687" s="18">
        <v>0.18260869599999999</v>
      </c>
      <c r="J687" s="30"/>
    </row>
    <row r="688" spans="1:10" hidden="1" x14ac:dyDescent="0.3">
      <c r="A688" s="16" t="s">
        <v>144</v>
      </c>
      <c r="B688" s="16">
        <v>890090</v>
      </c>
      <c r="C688" s="16" t="s">
        <v>110</v>
      </c>
      <c r="D688" s="17">
        <v>244</v>
      </c>
      <c r="E688" s="17">
        <v>230</v>
      </c>
      <c r="F688" s="17">
        <v>-7</v>
      </c>
      <c r="G688" s="19">
        <v>-2.9112287000000001E-2</v>
      </c>
      <c r="H688" s="17">
        <v>-14</v>
      </c>
      <c r="I688" s="18">
        <v>-5.7377048999999999E-2</v>
      </c>
      <c r="J688" s="30"/>
    </row>
    <row r="689" spans="1:10" hidden="1" x14ac:dyDescent="0.3">
      <c r="A689" s="16" t="s">
        <v>144</v>
      </c>
      <c r="B689" s="16">
        <v>900000</v>
      </c>
      <c r="C689" s="16" t="s">
        <v>110</v>
      </c>
      <c r="D689" s="17">
        <v>244</v>
      </c>
      <c r="E689" s="17">
        <v>230</v>
      </c>
      <c r="F689" s="17">
        <v>-7</v>
      </c>
      <c r="G689" s="19">
        <v>-2.9112287000000001E-2</v>
      </c>
      <c r="H689" s="17">
        <v>-14</v>
      </c>
      <c r="I689" s="18">
        <v>-5.7377048999999999E-2</v>
      </c>
      <c r="J689" s="30"/>
    </row>
    <row r="690" spans="1:10" hidden="1" x14ac:dyDescent="0.3">
      <c r="A690" s="16" t="s">
        <v>144</v>
      </c>
      <c r="B690" s="16">
        <v>999300</v>
      </c>
      <c r="C690" s="16" t="s">
        <v>113</v>
      </c>
      <c r="D690" s="17">
        <v>198</v>
      </c>
      <c r="E690" s="17">
        <v>185</v>
      </c>
      <c r="F690" s="17">
        <v>-6.5</v>
      </c>
      <c r="G690" s="19">
        <v>-3.3385580999999998E-2</v>
      </c>
      <c r="H690" s="17">
        <v>-13</v>
      </c>
      <c r="I690" s="18">
        <v>-6.5656566E-2</v>
      </c>
      <c r="J690" s="30"/>
    </row>
    <row r="691" spans="1:10" hidden="1" x14ac:dyDescent="0.3">
      <c r="A691" s="16" t="s">
        <v>145</v>
      </c>
      <c r="B691" s="16">
        <v>0</v>
      </c>
      <c r="C691" s="16" t="s">
        <v>115</v>
      </c>
      <c r="D691" s="17">
        <v>6850</v>
      </c>
      <c r="E691" s="17">
        <v>7412</v>
      </c>
      <c r="F691" s="17">
        <v>281</v>
      </c>
      <c r="G691" s="19">
        <v>4.0213341E-2</v>
      </c>
      <c r="H691" s="17">
        <v>562</v>
      </c>
      <c r="I691" s="18">
        <v>8.2043796000000002E-2</v>
      </c>
      <c r="J691" s="30"/>
    </row>
    <row r="692" spans="1:10" hidden="1" x14ac:dyDescent="0.3">
      <c r="A692" s="16" t="s">
        <v>145</v>
      </c>
      <c r="B692" s="16">
        <v>671</v>
      </c>
      <c r="C692" s="16" t="s">
        <v>131</v>
      </c>
      <c r="D692" s="17">
        <v>384</v>
      </c>
      <c r="E692" s="17">
        <v>455</v>
      </c>
      <c r="F692" s="17">
        <v>35.5</v>
      </c>
      <c r="G692" s="19">
        <v>8.8529206999999999E-2</v>
      </c>
      <c r="H692" s="17">
        <v>71</v>
      </c>
      <c r="I692" s="18">
        <v>0.18489583300000001</v>
      </c>
      <c r="J692" s="30"/>
    </row>
    <row r="693" spans="1:10" hidden="1" x14ac:dyDescent="0.3">
      <c r="A693" s="16" t="s">
        <v>145</v>
      </c>
      <c r="B693" s="16">
        <v>100000</v>
      </c>
      <c r="C693" s="16" t="s">
        <v>132</v>
      </c>
      <c r="D693" s="17">
        <v>1104</v>
      </c>
      <c r="E693" s="17">
        <v>1132</v>
      </c>
      <c r="F693" s="17">
        <v>14</v>
      </c>
      <c r="G693" s="19">
        <v>1.2601757E-2</v>
      </c>
      <c r="H693" s="17">
        <v>28</v>
      </c>
      <c r="I693" s="18">
        <v>2.5362319000000001E-2</v>
      </c>
      <c r="J693" s="30"/>
    </row>
    <row r="694" spans="1:10" hidden="1" x14ac:dyDescent="0.3">
      <c r="A694" s="16" t="s">
        <v>145</v>
      </c>
      <c r="B694" s="16">
        <v>101000</v>
      </c>
      <c r="C694" s="16" t="s">
        <v>151</v>
      </c>
      <c r="D694" s="17">
        <v>1420</v>
      </c>
      <c r="E694" s="17">
        <v>1460</v>
      </c>
      <c r="F694" s="17">
        <v>20</v>
      </c>
      <c r="G694" s="19">
        <v>1.3986693E-2</v>
      </c>
      <c r="H694" s="17">
        <v>40</v>
      </c>
      <c r="I694" s="18">
        <v>2.8169013999999999E-2</v>
      </c>
      <c r="J694" s="30"/>
    </row>
    <row r="695" spans="1:10" hidden="1" x14ac:dyDescent="0.3">
      <c r="A695" s="16" t="s">
        <v>145</v>
      </c>
      <c r="B695" s="16">
        <v>102000</v>
      </c>
      <c r="C695" s="16" t="s">
        <v>152</v>
      </c>
      <c r="D695" s="17">
        <v>5430</v>
      </c>
      <c r="E695" s="17">
        <v>5952</v>
      </c>
      <c r="F695" s="17">
        <v>261</v>
      </c>
      <c r="G695" s="19">
        <v>4.6963512999999998E-2</v>
      </c>
      <c r="H695" s="17">
        <v>522</v>
      </c>
      <c r="I695" s="18">
        <v>9.6132597E-2</v>
      </c>
      <c r="J695" s="30"/>
    </row>
    <row r="696" spans="1:10" hidden="1" x14ac:dyDescent="0.3">
      <c r="A696" s="16" t="s">
        <v>145</v>
      </c>
      <c r="B696" s="16">
        <v>110000</v>
      </c>
      <c r="C696" s="16" t="s">
        <v>11</v>
      </c>
      <c r="D696" s="17">
        <v>1060</v>
      </c>
      <c r="E696" s="17">
        <v>1076</v>
      </c>
      <c r="F696" s="17">
        <v>8</v>
      </c>
      <c r="G696" s="19">
        <v>7.5189030000000004E-3</v>
      </c>
      <c r="H696" s="17">
        <v>16</v>
      </c>
      <c r="I696" s="18">
        <v>1.5094339999999999E-2</v>
      </c>
      <c r="J696" s="30"/>
    </row>
    <row r="697" spans="1:10" hidden="1" x14ac:dyDescent="0.3">
      <c r="A697" s="16" t="s">
        <v>145</v>
      </c>
      <c r="B697" s="16">
        <v>111000</v>
      </c>
      <c r="C697" s="16" t="s">
        <v>12</v>
      </c>
      <c r="D697" s="17">
        <v>628</v>
      </c>
      <c r="E697" s="17">
        <v>648</v>
      </c>
      <c r="F697" s="17">
        <v>10</v>
      </c>
      <c r="G697" s="19">
        <v>1.5798765999999999E-2</v>
      </c>
      <c r="H697" s="17">
        <v>20</v>
      </c>
      <c r="I697" s="18">
        <v>3.1847133999999999E-2</v>
      </c>
      <c r="J697" s="30"/>
    </row>
    <row r="698" spans="1:10" hidden="1" x14ac:dyDescent="0.3">
      <c r="A698" s="16" t="s">
        <v>145</v>
      </c>
      <c r="B698" s="16">
        <v>300000</v>
      </c>
      <c r="C698" s="16" t="s">
        <v>23</v>
      </c>
      <c r="D698" s="17">
        <v>233</v>
      </c>
      <c r="E698" s="17">
        <v>244</v>
      </c>
      <c r="F698" s="17">
        <v>5.5</v>
      </c>
      <c r="G698" s="19">
        <v>2.3332937000000002E-2</v>
      </c>
      <c r="H698" s="17">
        <v>11</v>
      </c>
      <c r="I698" s="18">
        <v>4.7210299999999997E-2</v>
      </c>
      <c r="J698" s="30"/>
    </row>
    <row r="699" spans="1:10" hidden="1" x14ac:dyDescent="0.3">
      <c r="A699" s="16" t="s">
        <v>145</v>
      </c>
      <c r="B699" s="16">
        <v>310000</v>
      </c>
      <c r="C699" s="16" t="s">
        <v>23</v>
      </c>
      <c r="D699" s="17">
        <v>233</v>
      </c>
      <c r="E699" s="17">
        <v>244</v>
      </c>
      <c r="F699" s="17">
        <v>5.5</v>
      </c>
      <c r="G699" s="19">
        <v>2.3332937000000002E-2</v>
      </c>
      <c r="H699" s="17">
        <v>11</v>
      </c>
      <c r="I699" s="18">
        <v>4.7210299999999997E-2</v>
      </c>
      <c r="J699" s="30"/>
    </row>
    <row r="700" spans="1:10" hidden="1" x14ac:dyDescent="0.3">
      <c r="A700" s="16" t="s">
        <v>145</v>
      </c>
      <c r="B700" s="16">
        <v>400000</v>
      </c>
      <c r="C700" s="16" t="s">
        <v>133</v>
      </c>
      <c r="D700" s="17">
        <v>1713</v>
      </c>
      <c r="E700" s="17">
        <v>1870</v>
      </c>
      <c r="F700" s="17">
        <v>78.5</v>
      </c>
      <c r="G700" s="19">
        <v>4.4821551000000001E-2</v>
      </c>
      <c r="H700" s="17">
        <v>157</v>
      </c>
      <c r="I700" s="18">
        <v>9.1652072000000001E-2</v>
      </c>
      <c r="J700" s="30"/>
    </row>
    <row r="701" spans="1:10" hidden="1" x14ac:dyDescent="0.3">
      <c r="A701" s="16" t="s">
        <v>145</v>
      </c>
      <c r="B701" s="16">
        <v>420000</v>
      </c>
      <c r="C701" s="16" t="s">
        <v>45</v>
      </c>
      <c r="D701" s="17">
        <v>114</v>
      </c>
      <c r="E701" s="17">
        <v>131</v>
      </c>
      <c r="F701" s="17">
        <v>8.5</v>
      </c>
      <c r="G701" s="19">
        <v>7.1971458000000002E-2</v>
      </c>
      <c r="H701" s="17">
        <v>17</v>
      </c>
      <c r="I701" s="18">
        <v>0.149122807</v>
      </c>
      <c r="J701" s="30"/>
    </row>
    <row r="702" spans="1:10" hidden="1" x14ac:dyDescent="0.3">
      <c r="A702" s="16" t="s">
        <v>145</v>
      </c>
      <c r="B702" s="16">
        <v>440000</v>
      </c>
      <c r="C702" s="16" t="s">
        <v>49</v>
      </c>
      <c r="D702" s="17">
        <v>1492</v>
      </c>
      <c r="E702" s="17">
        <v>1632</v>
      </c>
      <c r="F702" s="17">
        <v>70</v>
      </c>
      <c r="G702" s="19">
        <v>4.5865086999999999E-2</v>
      </c>
      <c r="H702" s="17">
        <v>140</v>
      </c>
      <c r="I702" s="18">
        <v>9.3833780000000006E-2</v>
      </c>
      <c r="J702" s="30"/>
    </row>
    <row r="703" spans="1:10" hidden="1" x14ac:dyDescent="0.3">
      <c r="A703" s="16" t="s">
        <v>145</v>
      </c>
      <c r="B703" s="16">
        <v>445000</v>
      </c>
      <c r="C703" s="16" t="s">
        <v>54</v>
      </c>
      <c r="D703" s="17">
        <v>192</v>
      </c>
      <c r="E703" s="17">
        <v>208</v>
      </c>
      <c r="F703" s="17">
        <v>8</v>
      </c>
      <c r="G703" s="19">
        <v>4.0833000000000001E-2</v>
      </c>
      <c r="H703" s="17">
        <v>16</v>
      </c>
      <c r="I703" s="18">
        <v>8.3333332999999996E-2</v>
      </c>
      <c r="J703" s="30"/>
    </row>
    <row r="704" spans="1:10" hidden="1" x14ac:dyDescent="0.3">
      <c r="A704" s="16" t="s">
        <v>145</v>
      </c>
      <c r="B704" s="16">
        <v>447000</v>
      </c>
      <c r="C704" s="16" t="s">
        <v>56</v>
      </c>
      <c r="D704" s="17">
        <v>908</v>
      </c>
      <c r="E704" s="17">
        <v>1037</v>
      </c>
      <c r="F704" s="17">
        <v>64.5</v>
      </c>
      <c r="G704" s="19">
        <v>6.8676978999999999E-2</v>
      </c>
      <c r="H704" s="17">
        <v>129</v>
      </c>
      <c r="I704" s="18">
        <v>0.142070485</v>
      </c>
      <c r="J704" s="30"/>
    </row>
    <row r="705" spans="1:10" hidden="1" x14ac:dyDescent="0.3">
      <c r="A705" s="16" t="s">
        <v>145</v>
      </c>
      <c r="B705" s="16">
        <v>510052</v>
      </c>
      <c r="C705" s="16" t="s">
        <v>134</v>
      </c>
      <c r="D705" s="17">
        <v>145</v>
      </c>
      <c r="E705" s="17">
        <v>151</v>
      </c>
      <c r="F705" s="17">
        <v>3</v>
      </c>
      <c r="G705" s="19">
        <v>2.0479941000000002E-2</v>
      </c>
      <c r="H705" s="17">
        <v>6</v>
      </c>
      <c r="I705" s="18">
        <v>4.1379310000000002E-2</v>
      </c>
      <c r="J705" s="30"/>
    </row>
    <row r="706" spans="1:10" hidden="1" x14ac:dyDescent="0.3">
      <c r="A706" s="16" t="s">
        <v>145</v>
      </c>
      <c r="B706" s="16">
        <v>530054</v>
      </c>
      <c r="C706" s="16" t="s">
        <v>136</v>
      </c>
      <c r="D706" s="17">
        <v>101</v>
      </c>
      <c r="E706" s="17">
        <v>106</v>
      </c>
      <c r="F706" s="17">
        <v>2.5</v>
      </c>
      <c r="G706" s="19">
        <v>2.4453488999999998E-2</v>
      </c>
      <c r="H706" s="17">
        <v>5</v>
      </c>
      <c r="I706" s="18">
        <v>4.9504950999999998E-2</v>
      </c>
      <c r="J706" s="30"/>
    </row>
    <row r="707" spans="1:10" hidden="1" x14ac:dyDescent="0.3">
      <c r="A707" s="16" t="s">
        <v>145</v>
      </c>
      <c r="B707" s="16">
        <v>600000</v>
      </c>
      <c r="C707" s="16" t="s">
        <v>137</v>
      </c>
      <c r="D707" s="17">
        <v>890</v>
      </c>
      <c r="E707" s="17">
        <v>932</v>
      </c>
      <c r="F707" s="17">
        <v>21</v>
      </c>
      <c r="G707" s="19">
        <v>2.3323513000000001E-2</v>
      </c>
      <c r="H707" s="17">
        <v>42</v>
      </c>
      <c r="I707" s="18">
        <v>4.7191010999999998E-2</v>
      </c>
      <c r="J707" s="30"/>
    </row>
    <row r="708" spans="1:10" hidden="1" x14ac:dyDescent="0.3">
      <c r="A708" s="16" t="s">
        <v>145</v>
      </c>
      <c r="B708" s="16">
        <v>610000</v>
      </c>
      <c r="C708" s="16" t="s">
        <v>92</v>
      </c>
      <c r="D708" s="17">
        <v>330</v>
      </c>
      <c r="E708" s="17">
        <v>331</v>
      </c>
      <c r="F708" s="17">
        <v>0.5</v>
      </c>
      <c r="G708" s="19">
        <v>1.5140049999999999E-3</v>
      </c>
      <c r="H708" s="17">
        <v>1</v>
      </c>
      <c r="I708" s="18">
        <v>3.0303029999999998E-3</v>
      </c>
      <c r="J708" s="30"/>
    </row>
    <row r="709" spans="1:10" hidden="1" x14ac:dyDescent="0.3">
      <c r="A709" s="16" t="s">
        <v>145</v>
      </c>
      <c r="B709" s="16">
        <v>620000</v>
      </c>
      <c r="C709" s="16" t="s">
        <v>93</v>
      </c>
      <c r="D709" s="17">
        <v>560</v>
      </c>
      <c r="E709" s="17">
        <v>601</v>
      </c>
      <c r="F709" s="17">
        <v>20.5</v>
      </c>
      <c r="G709" s="19">
        <v>3.5960562000000001E-2</v>
      </c>
      <c r="H709" s="17">
        <v>41</v>
      </c>
      <c r="I709" s="18">
        <v>7.3214286000000003E-2</v>
      </c>
      <c r="J709" s="30"/>
    </row>
    <row r="710" spans="1:10" hidden="1" x14ac:dyDescent="0.3">
      <c r="A710" s="16" t="s">
        <v>145</v>
      </c>
      <c r="B710" s="16">
        <v>621000</v>
      </c>
      <c r="C710" s="16" t="s">
        <v>94</v>
      </c>
      <c r="D710" s="17">
        <v>116</v>
      </c>
      <c r="E710" s="17">
        <v>133</v>
      </c>
      <c r="F710" s="17">
        <v>8.5</v>
      </c>
      <c r="G710" s="19">
        <v>7.0771555999999999E-2</v>
      </c>
      <c r="H710" s="17">
        <v>17</v>
      </c>
      <c r="I710" s="18">
        <v>0.14655172399999999</v>
      </c>
      <c r="J710" s="30"/>
    </row>
    <row r="711" spans="1:10" hidden="1" x14ac:dyDescent="0.3">
      <c r="A711" s="16" t="s">
        <v>145</v>
      </c>
      <c r="B711" s="16">
        <v>700000</v>
      </c>
      <c r="C711" s="16" t="s">
        <v>138</v>
      </c>
      <c r="D711" s="17">
        <v>1010</v>
      </c>
      <c r="E711" s="17">
        <v>1194</v>
      </c>
      <c r="F711" s="17">
        <v>92</v>
      </c>
      <c r="G711" s="19">
        <v>8.7280193000000006E-2</v>
      </c>
      <c r="H711" s="17">
        <v>184</v>
      </c>
      <c r="I711" s="18">
        <v>0.182178218</v>
      </c>
      <c r="J711" s="30"/>
    </row>
    <row r="712" spans="1:10" hidden="1" x14ac:dyDescent="0.3">
      <c r="A712" s="16" t="s">
        <v>145</v>
      </c>
      <c r="B712" s="16">
        <v>710000</v>
      </c>
      <c r="C712" s="16" t="s">
        <v>98</v>
      </c>
      <c r="D712" s="17">
        <v>291</v>
      </c>
      <c r="E712" s="17">
        <v>309</v>
      </c>
      <c r="F712" s="17">
        <v>9</v>
      </c>
      <c r="G712" s="19">
        <v>3.0463812999999999E-2</v>
      </c>
      <c r="H712" s="17">
        <v>18</v>
      </c>
      <c r="I712" s="18">
        <v>6.1855670000000001E-2</v>
      </c>
      <c r="J712" s="30"/>
    </row>
    <row r="713" spans="1:10" hidden="1" x14ac:dyDescent="0.3">
      <c r="A713" s="16" t="s">
        <v>145</v>
      </c>
      <c r="B713" s="16">
        <v>720000</v>
      </c>
      <c r="C713" s="16" t="s">
        <v>102</v>
      </c>
      <c r="D713" s="17">
        <v>719</v>
      </c>
      <c r="E713" s="17">
        <v>885</v>
      </c>
      <c r="F713" s="17">
        <v>83</v>
      </c>
      <c r="G713" s="19">
        <v>0.109448609</v>
      </c>
      <c r="H713" s="17">
        <v>166</v>
      </c>
      <c r="I713" s="18">
        <v>0.23087621699999999</v>
      </c>
      <c r="J713" s="30"/>
    </row>
    <row r="714" spans="1:10" hidden="1" x14ac:dyDescent="0.3">
      <c r="A714" s="16" t="s">
        <v>145</v>
      </c>
      <c r="B714" s="16">
        <v>722000</v>
      </c>
      <c r="C714" s="16" t="s">
        <v>104</v>
      </c>
      <c r="D714" s="17">
        <v>401</v>
      </c>
      <c r="E714" s="17">
        <v>437</v>
      </c>
      <c r="F714" s="17">
        <v>18</v>
      </c>
      <c r="G714" s="19">
        <v>4.3923159000000003E-2</v>
      </c>
      <c r="H714" s="17">
        <v>36</v>
      </c>
      <c r="I714" s="18">
        <v>8.9775561000000004E-2</v>
      </c>
      <c r="J714" s="30"/>
    </row>
    <row r="715" spans="1:10" hidden="1" x14ac:dyDescent="0.3">
      <c r="A715" s="16" t="s">
        <v>145</v>
      </c>
      <c r="B715" s="16">
        <v>890090</v>
      </c>
      <c r="C715" s="16" t="s">
        <v>110</v>
      </c>
      <c r="D715" s="17">
        <v>1035</v>
      </c>
      <c r="E715" s="17">
        <v>1096</v>
      </c>
      <c r="F715" s="17">
        <v>30.5</v>
      </c>
      <c r="G715" s="19">
        <v>2.9046742E-2</v>
      </c>
      <c r="H715" s="17">
        <v>61</v>
      </c>
      <c r="I715" s="18">
        <v>5.8937198000000003E-2</v>
      </c>
      <c r="J715" s="30"/>
    </row>
    <row r="716" spans="1:10" hidden="1" x14ac:dyDescent="0.3">
      <c r="A716" s="16" t="s">
        <v>145</v>
      </c>
      <c r="B716" s="16">
        <v>900000</v>
      </c>
      <c r="C716" s="16" t="s">
        <v>110</v>
      </c>
      <c r="D716" s="17">
        <v>1035</v>
      </c>
      <c r="E716" s="17">
        <v>1096</v>
      </c>
      <c r="F716" s="17">
        <v>30.5</v>
      </c>
      <c r="G716" s="19">
        <v>2.9046742E-2</v>
      </c>
      <c r="H716" s="17">
        <v>61</v>
      </c>
      <c r="I716" s="18">
        <v>5.8937198000000003E-2</v>
      </c>
      <c r="J716" s="30"/>
    </row>
    <row r="717" spans="1:10" hidden="1" x14ac:dyDescent="0.3">
      <c r="A717" s="16" t="s">
        <v>145</v>
      </c>
      <c r="B717" s="16">
        <v>999100</v>
      </c>
      <c r="C717" s="16" t="s">
        <v>111</v>
      </c>
      <c r="D717" s="17">
        <v>100</v>
      </c>
      <c r="E717" s="17">
        <v>103</v>
      </c>
      <c r="F717" s="17">
        <v>1.5</v>
      </c>
      <c r="G717" s="19">
        <v>1.4889157E-2</v>
      </c>
      <c r="H717" s="17">
        <v>3</v>
      </c>
      <c r="I717" s="18">
        <v>0.03</v>
      </c>
      <c r="J717" s="30"/>
    </row>
    <row r="718" spans="1:10" hidden="1" x14ac:dyDescent="0.3">
      <c r="A718" s="16" t="s">
        <v>145</v>
      </c>
      <c r="B718" s="16">
        <v>999300</v>
      </c>
      <c r="C718" s="16" t="s">
        <v>113</v>
      </c>
      <c r="D718" s="17">
        <v>851</v>
      </c>
      <c r="E718" s="17">
        <v>914</v>
      </c>
      <c r="F718" s="17">
        <v>31.5</v>
      </c>
      <c r="G718" s="19">
        <v>3.6354453000000002E-2</v>
      </c>
      <c r="H718" s="17">
        <v>63</v>
      </c>
      <c r="I718" s="18">
        <v>7.4030551999999999E-2</v>
      </c>
      <c r="J718" s="30"/>
    </row>
    <row r="719" spans="1:10" hidden="1" x14ac:dyDescent="0.3">
      <c r="A719" s="16" t="s">
        <v>118</v>
      </c>
      <c r="B719" s="16">
        <v>0</v>
      </c>
      <c r="C719" s="16" t="s">
        <v>115</v>
      </c>
      <c r="D719" s="17">
        <v>2233091</v>
      </c>
      <c r="E719" s="17">
        <v>2432604</v>
      </c>
      <c r="F719" s="17">
        <v>99756.5</v>
      </c>
      <c r="G719" s="19">
        <v>4.3716376000000001E-2</v>
      </c>
      <c r="H719" s="17">
        <v>199513</v>
      </c>
      <c r="I719" s="18">
        <v>8.9343874000000004E-2</v>
      </c>
      <c r="J719" s="30"/>
    </row>
    <row r="720" spans="1:10" hidden="1" x14ac:dyDescent="0.3">
      <c r="A720" s="16" t="s">
        <v>118</v>
      </c>
      <c r="B720" s="16">
        <v>671</v>
      </c>
      <c r="C720" s="16" t="s">
        <v>131</v>
      </c>
      <c r="D720" s="17">
        <v>128555</v>
      </c>
      <c r="E720" s="17">
        <v>152539</v>
      </c>
      <c r="F720" s="17">
        <v>11992</v>
      </c>
      <c r="G720" s="19">
        <v>8.9296131000000001E-2</v>
      </c>
      <c r="H720" s="17">
        <v>23984</v>
      </c>
      <c r="I720" s="18">
        <v>0.18656606100000001</v>
      </c>
      <c r="J720" s="30"/>
    </row>
    <row r="721" spans="1:10" hidden="1" x14ac:dyDescent="0.3">
      <c r="A721" s="16" t="s">
        <v>118</v>
      </c>
      <c r="B721" s="16">
        <v>100000</v>
      </c>
      <c r="C721" s="16" t="s">
        <v>132</v>
      </c>
      <c r="D721" s="17">
        <v>15354</v>
      </c>
      <c r="E721" s="17">
        <v>15717</v>
      </c>
      <c r="F721" s="17">
        <v>181.5</v>
      </c>
      <c r="G721" s="19">
        <v>1.1751968999999999E-2</v>
      </c>
      <c r="H721" s="17">
        <v>363</v>
      </c>
      <c r="I721" s="18">
        <v>2.3642047999999999E-2</v>
      </c>
      <c r="J721" s="30"/>
    </row>
    <row r="722" spans="1:10" hidden="1" x14ac:dyDescent="0.3">
      <c r="A722" s="16" t="s">
        <v>118</v>
      </c>
      <c r="B722" s="16">
        <v>101000</v>
      </c>
      <c r="C722" s="16" t="s">
        <v>151</v>
      </c>
      <c r="D722" s="17">
        <v>283658</v>
      </c>
      <c r="E722" s="17">
        <v>313777</v>
      </c>
      <c r="F722" s="17">
        <v>15059.5</v>
      </c>
      <c r="G722" s="19">
        <v>5.1751246000000001E-2</v>
      </c>
      <c r="H722" s="17">
        <v>30119</v>
      </c>
      <c r="I722" s="18">
        <v>0.106180682</v>
      </c>
      <c r="J722" s="30"/>
    </row>
    <row r="723" spans="1:10" hidden="1" x14ac:dyDescent="0.3">
      <c r="A723" s="16" t="s">
        <v>118</v>
      </c>
      <c r="B723" s="16">
        <v>102000</v>
      </c>
      <c r="C723" s="16" t="s">
        <v>152</v>
      </c>
      <c r="D723" s="17">
        <v>1949433</v>
      </c>
      <c r="E723" s="17">
        <v>2118827</v>
      </c>
      <c r="F723" s="17">
        <v>84697</v>
      </c>
      <c r="G723" s="19">
        <v>4.2542077999999997E-2</v>
      </c>
      <c r="H723" s="17">
        <v>169394</v>
      </c>
      <c r="I723" s="18">
        <v>8.6893983999999994E-2</v>
      </c>
      <c r="J723" s="30"/>
    </row>
    <row r="724" spans="1:10" hidden="1" x14ac:dyDescent="0.3">
      <c r="A724" s="16" t="s">
        <v>118</v>
      </c>
      <c r="B724" s="16">
        <v>110000</v>
      </c>
      <c r="C724" s="16" t="s">
        <v>11</v>
      </c>
      <c r="D724" s="17">
        <v>13480</v>
      </c>
      <c r="E724" s="17">
        <v>13794</v>
      </c>
      <c r="F724" s="17">
        <v>157</v>
      </c>
      <c r="G724" s="19">
        <v>1.1579838E-2</v>
      </c>
      <c r="H724" s="17">
        <v>314</v>
      </c>
      <c r="I724" s="18">
        <v>2.3293768999999999E-2</v>
      </c>
      <c r="J724" s="30"/>
    </row>
    <row r="725" spans="1:10" hidden="1" x14ac:dyDescent="0.3">
      <c r="A725" s="16" t="s">
        <v>118</v>
      </c>
      <c r="B725" s="16">
        <v>111000</v>
      </c>
      <c r="C725" s="16" t="s">
        <v>12</v>
      </c>
      <c r="D725" s="17">
        <v>7717</v>
      </c>
      <c r="E725" s="17">
        <v>7893</v>
      </c>
      <c r="F725" s="17">
        <v>88</v>
      </c>
      <c r="G725" s="19">
        <v>1.1339106999999999E-2</v>
      </c>
      <c r="H725" s="17">
        <v>176</v>
      </c>
      <c r="I725" s="18">
        <v>2.280679E-2</v>
      </c>
      <c r="J725" s="30"/>
    </row>
    <row r="726" spans="1:10" hidden="1" x14ac:dyDescent="0.3">
      <c r="A726" s="16" t="s">
        <v>118</v>
      </c>
      <c r="B726" s="16">
        <v>112000</v>
      </c>
      <c r="C726" s="16" t="s">
        <v>13</v>
      </c>
      <c r="D726" s="17">
        <v>4564</v>
      </c>
      <c r="E726" s="17">
        <v>4669</v>
      </c>
      <c r="F726" s="17">
        <v>52.5</v>
      </c>
      <c r="G726" s="19">
        <v>1.1437658E-2</v>
      </c>
      <c r="H726" s="17">
        <v>105</v>
      </c>
      <c r="I726" s="18">
        <v>2.3006135E-2</v>
      </c>
      <c r="J726" s="30"/>
    </row>
    <row r="727" spans="1:10" hidden="1" x14ac:dyDescent="0.3">
      <c r="A727" s="16" t="s">
        <v>118</v>
      </c>
      <c r="B727" s="16">
        <v>115000</v>
      </c>
      <c r="C727" s="16" t="s">
        <v>14</v>
      </c>
      <c r="D727" s="17">
        <v>1193</v>
      </c>
      <c r="E727" s="17">
        <v>1224</v>
      </c>
      <c r="F727" s="17">
        <v>15.5</v>
      </c>
      <c r="G727" s="19">
        <v>1.2909133E-2</v>
      </c>
      <c r="H727" s="17">
        <v>31</v>
      </c>
      <c r="I727" s="18">
        <v>2.5984911999999999E-2</v>
      </c>
      <c r="J727" s="30"/>
    </row>
    <row r="728" spans="1:10" hidden="1" x14ac:dyDescent="0.3">
      <c r="A728" s="16" t="s">
        <v>118</v>
      </c>
      <c r="B728" s="16">
        <v>210000</v>
      </c>
      <c r="C728" s="16" t="s">
        <v>15</v>
      </c>
      <c r="D728" s="17">
        <v>1874</v>
      </c>
      <c r="E728" s="17">
        <v>1923</v>
      </c>
      <c r="F728" s="17">
        <v>24.5</v>
      </c>
      <c r="G728" s="19">
        <v>1.2989278999999999E-2</v>
      </c>
      <c r="H728" s="17">
        <v>49</v>
      </c>
      <c r="I728" s="18">
        <v>2.6147278999999999E-2</v>
      </c>
      <c r="J728" s="30"/>
    </row>
    <row r="729" spans="1:10" hidden="1" x14ac:dyDescent="0.3">
      <c r="A729" s="16" t="s">
        <v>118</v>
      </c>
      <c r="B729" s="16">
        <v>212000</v>
      </c>
      <c r="C729" s="16" t="s">
        <v>16</v>
      </c>
      <c r="D729" s="17">
        <v>1628</v>
      </c>
      <c r="E729" s="17">
        <v>1638</v>
      </c>
      <c r="F729" s="17">
        <v>5</v>
      </c>
      <c r="G729" s="19">
        <v>3.0665509999999998E-3</v>
      </c>
      <c r="H729" s="17">
        <v>10</v>
      </c>
      <c r="I729" s="18">
        <v>6.1425059999999998E-3</v>
      </c>
      <c r="J729" s="30"/>
    </row>
    <row r="730" spans="1:10" hidden="1" x14ac:dyDescent="0.3">
      <c r="A730" s="16" t="s">
        <v>118</v>
      </c>
      <c r="B730" s="16">
        <v>213000</v>
      </c>
      <c r="C730" s="16" t="s">
        <v>17</v>
      </c>
      <c r="D730" s="17">
        <v>234</v>
      </c>
      <c r="E730" s="17">
        <v>274</v>
      </c>
      <c r="F730" s="17">
        <v>20</v>
      </c>
      <c r="G730" s="19">
        <v>8.2099889999999995E-2</v>
      </c>
      <c r="H730" s="17">
        <v>40</v>
      </c>
      <c r="I730" s="18">
        <v>0.170940171</v>
      </c>
      <c r="J730" s="30"/>
    </row>
    <row r="731" spans="1:10" hidden="1" x14ac:dyDescent="0.3">
      <c r="A731" s="16" t="s">
        <v>118</v>
      </c>
      <c r="B731" s="16">
        <v>220000</v>
      </c>
      <c r="C731" s="16" t="s">
        <v>18</v>
      </c>
      <c r="D731" s="17">
        <v>15712</v>
      </c>
      <c r="E731" s="17">
        <v>15834</v>
      </c>
      <c r="F731" s="17">
        <v>61</v>
      </c>
      <c r="G731" s="19">
        <v>3.8748760000000002E-3</v>
      </c>
      <c r="H731" s="17">
        <v>122</v>
      </c>
      <c r="I731" s="18">
        <v>7.7647660000000002E-3</v>
      </c>
      <c r="J731" s="30"/>
    </row>
    <row r="732" spans="1:10" hidden="1" x14ac:dyDescent="0.3">
      <c r="A732" s="16" t="s">
        <v>118</v>
      </c>
      <c r="B732" s="16">
        <v>220023</v>
      </c>
      <c r="C732" s="16" t="s">
        <v>19</v>
      </c>
      <c r="D732" s="17">
        <v>136699</v>
      </c>
      <c r="E732" s="17">
        <v>153812</v>
      </c>
      <c r="F732" s="17">
        <v>8556.5</v>
      </c>
      <c r="G732" s="19">
        <v>6.0748535999999999E-2</v>
      </c>
      <c r="H732" s="17">
        <v>17113</v>
      </c>
      <c r="I732" s="18">
        <v>0.125187456</v>
      </c>
      <c r="J732" s="30"/>
    </row>
    <row r="733" spans="1:10" hidden="1" x14ac:dyDescent="0.3">
      <c r="A733" s="16" t="s">
        <v>118</v>
      </c>
      <c r="B733" s="16">
        <v>221000</v>
      </c>
      <c r="C733" s="16" t="s">
        <v>18</v>
      </c>
      <c r="D733" s="17">
        <v>15712</v>
      </c>
      <c r="E733" s="17">
        <v>15834</v>
      </c>
      <c r="F733" s="17">
        <v>61</v>
      </c>
      <c r="G733" s="19">
        <v>3.8748760000000002E-3</v>
      </c>
      <c r="H733" s="17">
        <v>122</v>
      </c>
      <c r="I733" s="18">
        <v>7.7647660000000002E-3</v>
      </c>
      <c r="J733" s="30"/>
    </row>
    <row r="734" spans="1:10" hidden="1" x14ac:dyDescent="0.3">
      <c r="A734" s="16" t="s">
        <v>118</v>
      </c>
      <c r="B734" s="16">
        <v>230000</v>
      </c>
      <c r="C734" s="16" t="s">
        <v>19</v>
      </c>
      <c r="D734" s="17">
        <v>136699</v>
      </c>
      <c r="E734" s="17">
        <v>153812</v>
      </c>
      <c r="F734" s="17">
        <v>8556.5</v>
      </c>
      <c r="G734" s="19">
        <v>6.0748535999999999E-2</v>
      </c>
      <c r="H734" s="17">
        <v>17113</v>
      </c>
      <c r="I734" s="18">
        <v>0.125187456</v>
      </c>
      <c r="J734" s="30"/>
    </row>
    <row r="735" spans="1:10" hidden="1" x14ac:dyDescent="0.3">
      <c r="A735" s="16" t="s">
        <v>118</v>
      </c>
      <c r="B735" s="16">
        <v>236000</v>
      </c>
      <c r="C735" s="16" t="s">
        <v>20</v>
      </c>
      <c r="D735" s="17">
        <v>28124</v>
      </c>
      <c r="E735" s="17">
        <v>31913</v>
      </c>
      <c r="F735" s="17">
        <v>1894.5</v>
      </c>
      <c r="G735" s="19">
        <v>6.5234617999999994E-2</v>
      </c>
      <c r="H735" s="17">
        <v>3789</v>
      </c>
      <c r="I735" s="18">
        <v>0.13472479000000001</v>
      </c>
      <c r="J735" s="30"/>
    </row>
    <row r="736" spans="1:10" hidden="1" x14ac:dyDescent="0.3">
      <c r="A736" s="16" t="s">
        <v>118</v>
      </c>
      <c r="B736" s="16">
        <v>237000</v>
      </c>
      <c r="C736" s="16" t="s">
        <v>21</v>
      </c>
      <c r="D736" s="17">
        <v>15693</v>
      </c>
      <c r="E736" s="17">
        <v>16291</v>
      </c>
      <c r="F736" s="17">
        <v>299</v>
      </c>
      <c r="G736" s="19">
        <v>1.8874948999999999E-2</v>
      </c>
      <c r="H736" s="17">
        <v>598</v>
      </c>
      <c r="I736" s="18">
        <v>3.8106161999999999E-2</v>
      </c>
      <c r="J736" s="30"/>
    </row>
    <row r="737" spans="1:10" hidden="1" x14ac:dyDescent="0.3">
      <c r="A737" s="16" t="s">
        <v>118</v>
      </c>
      <c r="B737" s="16">
        <v>238000</v>
      </c>
      <c r="C737" s="16" t="s">
        <v>22</v>
      </c>
      <c r="D737" s="17">
        <v>92882</v>
      </c>
      <c r="E737" s="17">
        <v>105608</v>
      </c>
      <c r="F737" s="17">
        <v>6363</v>
      </c>
      <c r="G737" s="19">
        <v>6.6307907999999999E-2</v>
      </c>
      <c r="H737" s="17">
        <v>12726</v>
      </c>
      <c r="I737" s="18">
        <v>0.13701255400000001</v>
      </c>
      <c r="J737" s="30"/>
    </row>
    <row r="738" spans="1:10" hidden="1" x14ac:dyDescent="0.3">
      <c r="A738" s="16" t="s">
        <v>118</v>
      </c>
      <c r="B738" s="16">
        <v>300000</v>
      </c>
      <c r="C738" s="16" t="s">
        <v>23</v>
      </c>
      <c r="D738" s="17">
        <v>131605</v>
      </c>
      <c r="E738" s="17">
        <v>144248</v>
      </c>
      <c r="F738" s="17">
        <v>6321.5</v>
      </c>
      <c r="G738" s="19">
        <v>4.6932557E-2</v>
      </c>
      <c r="H738" s="17">
        <v>12643</v>
      </c>
      <c r="I738" s="18">
        <v>9.6067779000000006E-2</v>
      </c>
      <c r="J738" s="30"/>
    </row>
    <row r="739" spans="1:10" hidden="1" x14ac:dyDescent="0.3">
      <c r="A739" s="16" t="s">
        <v>118</v>
      </c>
      <c r="B739" s="16">
        <v>310000</v>
      </c>
      <c r="C739" s="16" t="s">
        <v>23</v>
      </c>
      <c r="D739" s="17">
        <v>131605</v>
      </c>
      <c r="E739" s="17">
        <v>144248</v>
      </c>
      <c r="F739" s="17">
        <v>6321.5</v>
      </c>
      <c r="G739" s="19">
        <v>4.6932557E-2</v>
      </c>
      <c r="H739" s="17">
        <v>12643</v>
      </c>
      <c r="I739" s="18">
        <v>9.6067779000000006E-2</v>
      </c>
      <c r="J739" s="30"/>
    </row>
    <row r="740" spans="1:10" hidden="1" x14ac:dyDescent="0.3">
      <c r="A740" s="16" t="s">
        <v>118</v>
      </c>
      <c r="B740" s="16">
        <v>311000</v>
      </c>
      <c r="C740" s="16" t="s">
        <v>24</v>
      </c>
      <c r="D740" s="17">
        <v>11910</v>
      </c>
      <c r="E740" s="17">
        <v>13052</v>
      </c>
      <c r="F740" s="17">
        <v>571</v>
      </c>
      <c r="G740" s="19">
        <v>4.6845647999999997E-2</v>
      </c>
      <c r="H740" s="17">
        <v>1142</v>
      </c>
      <c r="I740" s="18">
        <v>9.5885810000000002E-2</v>
      </c>
      <c r="J740" s="30"/>
    </row>
    <row r="741" spans="1:10" hidden="1" x14ac:dyDescent="0.3">
      <c r="A741" s="16" t="s">
        <v>118</v>
      </c>
      <c r="B741" s="16">
        <v>312000</v>
      </c>
      <c r="C741" s="16" t="s">
        <v>25</v>
      </c>
      <c r="D741" s="17">
        <v>3780</v>
      </c>
      <c r="E741" s="17">
        <v>4293</v>
      </c>
      <c r="F741" s="17">
        <v>256.5</v>
      </c>
      <c r="G741" s="19">
        <v>6.5698965999999998E-2</v>
      </c>
      <c r="H741" s="17">
        <v>513</v>
      </c>
      <c r="I741" s="18">
        <v>0.13571428599999999</v>
      </c>
      <c r="J741" s="30"/>
    </row>
    <row r="742" spans="1:10" hidden="1" x14ac:dyDescent="0.3">
      <c r="A742" s="16" t="s">
        <v>118</v>
      </c>
      <c r="B742" s="16">
        <v>313000</v>
      </c>
      <c r="C742" s="16" t="s">
        <v>26</v>
      </c>
      <c r="D742" s="17">
        <v>109</v>
      </c>
      <c r="E742" s="17">
        <v>101</v>
      </c>
      <c r="F742" s="17">
        <v>-4</v>
      </c>
      <c r="G742" s="19">
        <v>-3.7396497000000001E-2</v>
      </c>
      <c r="H742" s="17">
        <v>-8</v>
      </c>
      <c r="I742" s="18">
        <v>-7.3394495000000004E-2</v>
      </c>
      <c r="J742" s="30"/>
    </row>
    <row r="743" spans="1:10" hidden="1" x14ac:dyDescent="0.3">
      <c r="A743" s="16" t="s">
        <v>118</v>
      </c>
      <c r="B743" s="16">
        <v>314000</v>
      </c>
      <c r="C743" s="16" t="s">
        <v>27</v>
      </c>
      <c r="D743" s="17">
        <v>706</v>
      </c>
      <c r="E743" s="17">
        <v>720</v>
      </c>
      <c r="F743" s="17">
        <v>7</v>
      </c>
      <c r="G743" s="19">
        <v>9.8663420000000002E-3</v>
      </c>
      <c r="H743" s="17">
        <v>14</v>
      </c>
      <c r="I743" s="18">
        <v>1.9830028E-2</v>
      </c>
      <c r="J743" s="30"/>
    </row>
    <row r="744" spans="1:10" hidden="1" x14ac:dyDescent="0.3">
      <c r="A744" s="16" t="s">
        <v>118</v>
      </c>
      <c r="B744" s="16">
        <v>315000</v>
      </c>
      <c r="C744" s="16" t="s">
        <v>28</v>
      </c>
      <c r="D744" s="17">
        <v>422</v>
      </c>
      <c r="E744" s="17">
        <v>453</v>
      </c>
      <c r="F744" s="17">
        <v>15.5</v>
      </c>
      <c r="G744" s="19">
        <v>3.6079010000000002E-2</v>
      </c>
      <c r="H744" s="17">
        <v>31</v>
      </c>
      <c r="I744" s="18">
        <v>7.3459715999999994E-2</v>
      </c>
      <c r="J744" s="30"/>
    </row>
    <row r="745" spans="1:10" hidden="1" x14ac:dyDescent="0.3">
      <c r="A745" s="16" t="s">
        <v>118</v>
      </c>
      <c r="B745" s="16">
        <v>316000</v>
      </c>
      <c r="C745" s="16" t="s">
        <v>29</v>
      </c>
      <c r="D745" s="17">
        <v>117</v>
      </c>
      <c r="E745" s="17">
        <v>106</v>
      </c>
      <c r="F745" s="17">
        <v>-5.5</v>
      </c>
      <c r="G745" s="19">
        <v>-4.8168656999999997E-2</v>
      </c>
      <c r="H745" s="17">
        <v>-11</v>
      </c>
      <c r="I745" s="18">
        <v>-9.4017093999999996E-2</v>
      </c>
      <c r="J745" s="30"/>
    </row>
    <row r="746" spans="1:10" hidden="1" x14ac:dyDescent="0.3">
      <c r="A746" s="16" t="s">
        <v>118</v>
      </c>
      <c r="B746" s="16">
        <v>321000</v>
      </c>
      <c r="C746" s="16" t="s">
        <v>30</v>
      </c>
      <c r="D746" s="17">
        <v>3666</v>
      </c>
      <c r="E746" s="17">
        <v>4048</v>
      </c>
      <c r="F746" s="17">
        <v>191</v>
      </c>
      <c r="G746" s="19">
        <v>5.0809575000000003E-2</v>
      </c>
      <c r="H746" s="17">
        <v>382</v>
      </c>
      <c r="I746" s="18">
        <v>0.104200764</v>
      </c>
      <c r="J746" s="30"/>
    </row>
    <row r="747" spans="1:10" hidden="1" x14ac:dyDescent="0.3">
      <c r="A747" s="16" t="s">
        <v>118</v>
      </c>
      <c r="B747" s="16">
        <v>322000</v>
      </c>
      <c r="C747" s="16" t="s">
        <v>31</v>
      </c>
      <c r="D747" s="17">
        <v>2206</v>
      </c>
      <c r="E747" s="17">
        <v>2183</v>
      </c>
      <c r="F747" s="17">
        <v>-11.5</v>
      </c>
      <c r="G747" s="19">
        <v>-5.2267149999999998E-3</v>
      </c>
      <c r="H747" s="17">
        <v>-23</v>
      </c>
      <c r="I747" s="18">
        <v>-1.0426111E-2</v>
      </c>
      <c r="J747" s="30"/>
    </row>
    <row r="748" spans="1:10" hidden="1" x14ac:dyDescent="0.3">
      <c r="A748" s="16" t="s">
        <v>118</v>
      </c>
      <c r="B748" s="16">
        <v>323000</v>
      </c>
      <c r="C748" s="16" t="s">
        <v>32</v>
      </c>
      <c r="D748" s="17">
        <v>4268</v>
      </c>
      <c r="E748" s="17">
        <v>4388</v>
      </c>
      <c r="F748" s="17">
        <v>60</v>
      </c>
      <c r="G748" s="19">
        <v>1.3960657E-2</v>
      </c>
      <c r="H748" s="17">
        <v>120</v>
      </c>
      <c r="I748" s="18">
        <v>2.8116214E-2</v>
      </c>
      <c r="J748" s="30"/>
    </row>
    <row r="749" spans="1:10" hidden="1" x14ac:dyDescent="0.3">
      <c r="A749" s="16" t="s">
        <v>118</v>
      </c>
      <c r="B749" s="16">
        <v>324000</v>
      </c>
      <c r="C749" s="16" t="s">
        <v>33</v>
      </c>
      <c r="D749" s="17">
        <v>171</v>
      </c>
      <c r="E749" s="17">
        <v>194</v>
      </c>
      <c r="F749" s="17">
        <v>11.5</v>
      </c>
      <c r="G749" s="19">
        <v>6.5130472999999994E-2</v>
      </c>
      <c r="H749" s="17">
        <v>23</v>
      </c>
      <c r="I749" s="18">
        <v>0.134502924</v>
      </c>
      <c r="J749" s="30"/>
    </row>
    <row r="750" spans="1:10" hidden="1" x14ac:dyDescent="0.3">
      <c r="A750" s="16" t="s">
        <v>118</v>
      </c>
      <c r="B750" s="16">
        <v>325000</v>
      </c>
      <c r="C750" s="16" t="s">
        <v>34</v>
      </c>
      <c r="D750" s="17">
        <v>6273</v>
      </c>
      <c r="E750" s="17">
        <v>7079</v>
      </c>
      <c r="F750" s="17">
        <v>403</v>
      </c>
      <c r="G750" s="19">
        <v>6.2302766000000002E-2</v>
      </c>
      <c r="H750" s="17">
        <v>806</v>
      </c>
      <c r="I750" s="18">
        <v>0.12848716700000001</v>
      </c>
      <c r="J750" s="30"/>
    </row>
    <row r="751" spans="1:10" hidden="1" x14ac:dyDescent="0.3">
      <c r="A751" s="16" t="s">
        <v>118</v>
      </c>
      <c r="B751" s="16">
        <v>326000</v>
      </c>
      <c r="C751" s="16" t="s">
        <v>35</v>
      </c>
      <c r="D751" s="17">
        <v>4139</v>
      </c>
      <c r="E751" s="17">
        <v>4543</v>
      </c>
      <c r="F751" s="17">
        <v>202</v>
      </c>
      <c r="G751" s="19">
        <v>4.7667942999999997E-2</v>
      </c>
      <c r="H751" s="17">
        <v>404</v>
      </c>
      <c r="I751" s="18">
        <v>9.7608117999999994E-2</v>
      </c>
      <c r="J751" s="30"/>
    </row>
    <row r="752" spans="1:10" hidden="1" x14ac:dyDescent="0.3">
      <c r="A752" s="16" t="s">
        <v>118</v>
      </c>
      <c r="B752" s="16">
        <v>327000</v>
      </c>
      <c r="C752" s="16" t="s">
        <v>36</v>
      </c>
      <c r="D752" s="17">
        <v>5363</v>
      </c>
      <c r="E752" s="17">
        <v>5863</v>
      </c>
      <c r="F752" s="17">
        <v>250</v>
      </c>
      <c r="G752" s="19">
        <v>4.5577065999999999E-2</v>
      </c>
      <c r="H752" s="17">
        <v>500</v>
      </c>
      <c r="I752" s="18">
        <v>9.3231400000000006E-2</v>
      </c>
      <c r="J752" s="30"/>
    </row>
    <row r="753" spans="1:10" hidden="1" x14ac:dyDescent="0.3">
      <c r="A753" s="16" t="s">
        <v>118</v>
      </c>
      <c r="B753" s="16">
        <v>331000</v>
      </c>
      <c r="C753" s="16" t="s">
        <v>37</v>
      </c>
      <c r="D753" s="17">
        <v>1911</v>
      </c>
      <c r="E753" s="17">
        <v>1941</v>
      </c>
      <c r="F753" s="17">
        <v>15</v>
      </c>
      <c r="G753" s="19">
        <v>7.8187269999999993E-3</v>
      </c>
      <c r="H753" s="17">
        <v>30</v>
      </c>
      <c r="I753" s="18">
        <v>1.5698587E-2</v>
      </c>
      <c r="J753" s="30"/>
    </row>
    <row r="754" spans="1:10" hidden="1" x14ac:dyDescent="0.3">
      <c r="A754" s="16" t="s">
        <v>118</v>
      </c>
      <c r="B754" s="16">
        <v>332000</v>
      </c>
      <c r="C754" s="16" t="s">
        <v>38</v>
      </c>
      <c r="D754" s="17">
        <v>16625</v>
      </c>
      <c r="E754" s="17">
        <v>17501</v>
      </c>
      <c r="F754" s="17">
        <v>438</v>
      </c>
      <c r="G754" s="19">
        <v>2.6007664999999999E-2</v>
      </c>
      <c r="H754" s="17">
        <v>876</v>
      </c>
      <c r="I754" s="18">
        <v>5.2691729E-2</v>
      </c>
      <c r="J754" s="30"/>
    </row>
    <row r="755" spans="1:10" hidden="1" x14ac:dyDescent="0.3">
      <c r="A755" s="16" t="s">
        <v>118</v>
      </c>
      <c r="B755" s="16">
        <v>333000</v>
      </c>
      <c r="C755" s="16" t="s">
        <v>39</v>
      </c>
      <c r="D755" s="17">
        <v>6023</v>
      </c>
      <c r="E755" s="17">
        <v>6306</v>
      </c>
      <c r="F755" s="17">
        <v>141.5</v>
      </c>
      <c r="G755" s="19">
        <v>2.3223608E-2</v>
      </c>
      <c r="H755" s="17">
        <v>283</v>
      </c>
      <c r="I755" s="18">
        <v>4.6986552000000001E-2</v>
      </c>
      <c r="J755" s="30"/>
    </row>
    <row r="756" spans="1:10" hidden="1" x14ac:dyDescent="0.3">
      <c r="A756" s="16" t="s">
        <v>118</v>
      </c>
      <c r="B756" s="16">
        <v>334000</v>
      </c>
      <c r="C756" s="16" t="s">
        <v>40</v>
      </c>
      <c r="D756" s="17">
        <v>28411</v>
      </c>
      <c r="E756" s="17">
        <v>32807</v>
      </c>
      <c r="F756" s="17">
        <v>2198</v>
      </c>
      <c r="G756" s="19">
        <v>7.4583082999999994E-2</v>
      </c>
      <c r="H756" s="17">
        <v>4396</v>
      </c>
      <c r="I756" s="18">
        <v>0.154728802</v>
      </c>
      <c r="J756" s="30"/>
    </row>
    <row r="757" spans="1:10" hidden="1" x14ac:dyDescent="0.3">
      <c r="A757" s="16" t="s">
        <v>118</v>
      </c>
      <c r="B757" s="16">
        <v>335000</v>
      </c>
      <c r="C757" s="16" t="s">
        <v>41</v>
      </c>
      <c r="D757" s="17">
        <v>2582</v>
      </c>
      <c r="E757" s="17">
        <v>3225</v>
      </c>
      <c r="F757" s="17">
        <v>321.5</v>
      </c>
      <c r="G757" s="19">
        <v>0.117600894</v>
      </c>
      <c r="H757" s="17">
        <v>643</v>
      </c>
      <c r="I757" s="18">
        <v>0.24903175799999999</v>
      </c>
      <c r="J757" s="30"/>
    </row>
    <row r="758" spans="1:10" hidden="1" x14ac:dyDescent="0.3">
      <c r="A758" s="16" t="s">
        <v>118</v>
      </c>
      <c r="B758" s="16">
        <v>336000</v>
      </c>
      <c r="C758" s="16" t="s">
        <v>42</v>
      </c>
      <c r="D758" s="17">
        <v>19062</v>
      </c>
      <c r="E758" s="17">
        <v>20083</v>
      </c>
      <c r="F758" s="17">
        <v>510.5</v>
      </c>
      <c r="G758" s="19">
        <v>2.6431712999999999E-2</v>
      </c>
      <c r="H758" s="17">
        <v>1021</v>
      </c>
      <c r="I758" s="18">
        <v>5.3562061000000001E-2</v>
      </c>
      <c r="J758" s="30"/>
    </row>
    <row r="759" spans="1:10" hidden="1" x14ac:dyDescent="0.3">
      <c r="A759" s="16" t="s">
        <v>118</v>
      </c>
      <c r="B759" s="16">
        <v>337000</v>
      </c>
      <c r="C759" s="16" t="s">
        <v>43</v>
      </c>
      <c r="D759" s="17">
        <v>4854</v>
      </c>
      <c r="E759" s="17">
        <v>5365</v>
      </c>
      <c r="F759" s="17">
        <v>255.5</v>
      </c>
      <c r="G759" s="19">
        <v>5.1320123000000002E-2</v>
      </c>
      <c r="H759" s="17">
        <v>511</v>
      </c>
      <c r="I759" s="18">
        <v>0.10527400100000001</v>
      </c>
      <c r="J759" s="30"/>
    </row>
    <row r="760" spans="1:10" hidden="1" x14ac:dyDescent="0.3">
      <c r="A760" s="16" t="s">
        <v>118</v>
      </c>
      <c r="B760" s="16">
        <v>339000</v>
      </c>
      <c r="C760" s="16" t="s">
        <v>44</v>
      </c>
      <c r="D760" s="17">
        <v>9007</v>
      </c>
      <c r="E760" s="17">
        <v>9997</v>
      </c>
      <c r="F760" s="17">
        <v>495</v>
      </c>
      <c r="G760" s="19">
        <v>5.3524803000000003E-2</v>
      </c>
      <c r="H760" s="17">
        <v>990</v>
      </c>
      <c r="I760" s="18">
        <v>0.10991451100000001</v>
      </c>
      <c r="J760" s="30"/>
    </row>
    <row r="761" spans="1:10" hidden="1" x14ac:dyDescent="0.3">
      <c r="A761" s="16" t="s">
        <v>118</v>
      </c>
      <c r="B761" s="16">
        <v>400000</v>
      </c>
      <c r="C761" s="16" t="s">
        <v>133</v>
      </c>
      <c r="D761" s="17">
        <v>424983</v>
      </c>
      <c r="E761" s="17">
        <v>454326</v>
      </c>
      <c r="F761" s="17">
        <v>14671.5</v>
      </c>
      <c r="G761" s="19">
        <v>3.3946378999999999E-2</v>
      </c>
      <c r="H761" s="17">
        <v>29343</v>
      </c>
      <c r="I761" s="18">
        <v>6.9045115000000004E-2</v>
      </c>
      <c r="J761" s="30"/>
    </row>
    <row r="762" spans="1:10" hidden="1" x14ac:dyDescent="0.3">
      <c r="A762" s="16" t="s">
        <v>118</v>
      </c>
      <c r="B762" s="16">
        <v>420000</v>
      </c>
      <c r="C762" s="16" t="s">
        <v>45</v>
      </c>
      <c r="D762" s="17">
        <v>82415</v>
      </c>
      <c r="E762" s="17">
        <v>85666</v>
      </c>
      <c r="F762" s="17">
        <v>1625.5</v>
      </c>
      <c r="G762" s="19">
        <v>1.9532589999999999E-2</v>
      </c>
      <c r="H762" s="17">
        <v>3251</v>
      </c>
      <c r="I762" s="18">
        <v>3.9446703E-2</v>
      </c>
      <c r="J762" s="30"/>
    </row>
    <row r="763" spans="1:10" hidden="1" x14ac:dyDescent="0.3">
      <c r="A763" s="16" t="s">
        <v>118</v>
      </c>
      <c r="B763" s="16">
        <v>423000</v>
      </c>
      <c r="C763" s="16" t="s">
        <v>46</v>
      </c>
      <c r="D763" s="17">
        <v>51931</v>
      </c>
      <c r="E763" s="17">
        <v>54762</v>
      </c>
      <c r="F763" s="17">
        <v>1415.5</v>
      </c>
      <c r="G763" s="19">
        <v>2.6895635000000001E-2</v>
      </c>
      <c r="H763" s="17">
        <v>2831</v>
      </c>
      <c r="I763" s="18">
        <v>5.4514644000000001E-2</v>
      </c>
      <c r="J763" s="30"/>
    </row>
    <row r="764" spans="1:10" hidden="1" x14ac:dyDescent="0.3">
      <c r="A764" s="16" t="s">
        <v>118</v>
      </c>
      <c r="B764" s="16">
        <v>424000</v>
      </c>
      <c r="C764" s="16" t="s">
        <v>47</v>
      </c>
      <c r="D764" s="17">
        <v>25621</v>
      </c>
      <c r="E764" s="17">
        <v>26469</v>
      </c>
      <c r="F764" s="17">
        <v>424</v>
      </c>
      <c r="G764" s="19">
        <v>1.6414212000000001E-2</v>
      </c>
      <c r="H764" s="17">
        <v>848</v>
      </c>
      <c r="I764" s="18">
        <v>3.3097848999999999E-2</v>
      </c>
      <c r="J764" s="30"/>
    </row>
    <row r="765" spans="1:10" hidden="1" x14ac:dyDescent="0.3">
      <c r="A765" s="16" t="s">
        <v>118</v>
      </c>
      <c r="B765" s="16">
        <v>425000</v>
      </c>
      <c r="C765" s="16" t="s">
        <v>48</v>
      </c>
      <c r="D765" s="17">
        <v>4863</v>
      </c>
      <c r="E765" s="17">
        <v>4435</v>
      </c>
      <c r="F765" s="17">
        <v>-214</v>
      </c>
      <c r="G765" s="19">
        <v>-4.5019117999999997E-2</v>
      </c>
      <c r="H765" s="17">
        <v>-428</v>
      </c>
      <c r="I765" s="18">
        <v>-8.8011515999999998E-2</v>
      </c>
      <c r="J765" s="30"/>
    </row>
    <row r="766" spans="1:10" hidden="1" x14ac:dyDescent="0.3">
      <c r="A766" s="16" t="s">
        <v>118</v>
      </c>
      <c r="B766" s="16">
        <v>440000</v>
      </c>
      <c r="C766" s="16" t="s">
        <v>49</v>
      </c>
      <c r="D766" s="17">
        <v>228707</v>
      </c>
      <c r="E766" s="17">
        <v>238395</v>
      </c>
      <c r="F766" s="17">
        <v>4844</v>
      </c>
      <c r="G766" s="19">
        <v>2.0960270999999999E-2</v>
      </c>
      <c r="H766" s="17">
        <v>9688</v>
      </c>
      <c r="I766" s="18">
        <v>4.2359874999999998E-2</v>
      </c>
      <c r="J766" s="30"/>
    </row>
    <row r="767" spans="1:10" hidden="1" x14ac:dyDescent="0.3">
      <c r="A767" s="16" t="s">
        <v>118</v>
      </c>
      <c r="B767" s="16">
        <v>441000</v>
      </c>
      <c r="C767" s="16" t="s">
        <v>50</v>
      </c>
      <c r="D767" s="17">
        <v>37041</v>
      </c>
      <c r="E767" s="17">
        <v>41110</v>
      </c>
      <c r="F767" s="17">
        <v>2034.5</v>
      </c>
      <c r="G767" s="19">
        <v>5.3494777E-2</v>
      </c>
      <c r="H767" s="17">
        <v>4069</v>
      </c>
      <c r="I767" s="18">
        <v>0.109851246</v>
      </c>
      <c r="J767" s="30"/>
    </row>
    <row r="768" spans="1:10" hidden="1" x14ac:dyDescent="0.3">
      <c r="A768" s="16" t="s">
        <v>118</v>
      </c>
      <c r="B768" s="16">
        <v>442000</v>
      </c>
      <c r="C768" s="16" t="s">
        <v>51</v>
      </c>
      <c r="D768" s="17">
        <v>7412</v>
      </c>
      <c r="E768" s="17">
        <v>7736</v>
      </c>
      <c r="F768" s="17">
        <v>162</v>
      </c>
      <c r="G768" s="19">
        <v>2.1622678999999999E-2</v>
      </c>
      <c r="H768" s="17">
        <v>324</v>
      </c>
      <c r="I768" s="18">
        <v>4.3712898E-2</v>
      </c>
      <c r="J768" s="30"/>
    </row>
    <row r="769" spans="1:10" hidden="1" x14ac:dyDescent="0.3">
      <c r="A769" s="16" t="s">
        <v>118</v>
      </c>
      <c r="B769" s="16">
        <v>443000</v>
      </c>
      <c r="C769" s="16" t="s">
        <v>52</v>
      </c>
      <c r="D769" s="17">
        <v>6957</v>
      </c>
      <c r="E769" s="17">
        <v>6565</v>
      </c>
      <c r="F769" s="17">
        <v>-196</v>
      </c>
      <c r="G769" s="19">
        <v>-2.8581514999999998E-2</v>
      </c>
      <c r="H769" s="17">
        <v>-392</v>
      </c>
      <c r="I769" s="18">
        <v>-5.6346126000000003E-2</v>
      </c>
      <c r="J769" s="30"/>
    </row>
    <row r="770" spans="1:10" hidden="1" x14ac:dyDescent="0.3">
      <c r="A770" s="16" t="s">
        <v>118</v>
      </c>
      <c r="B770" s="16">
        <v>444000</v>
      </c>
      <c r="C770" s="16" t="s">
        <v>53</v>
      </c>
      <c r="D770" s="17">
        <v>20696</v>
      </c>
      <c r="E770" s="17">
        <v>22361</v>
      </c>
      <c r="F770" s="17">
        <v>832.5</v>
      </c>
      <c r="G770" s="19">
        <v>3.9447125999999999E-2</v>
      </c>
      <c r="H770" s="17">
        <v>1665</v>
      </c>
      <c r="I770" s="18">
        <v>8.0450329000000001E-2</v>
      </c>
      <c r="J770" s="30"/>
    </row>
    <row r="771" spans="1:10" hidden="1" x14ac:dyDescent="0.3">
      <c r="A771" s="16" t="s">
        <v>118</v>
      </c>
      <c r="B771" s="16">
        <v>445000</v>
      </c>
      <c r="C771" s="16" t="s">
        <v>54</v>
      </c>
      <c r="D771" s="17">
        <v>39465</v>
      </c>
      <c r="E771" s="17">
        <v>40075</v>
      </c>
      <c r="F771" s="17">
        <v>305</v>
      </c>
      <c r="G771" s="19">
        <v>7.6987319999999998E-3</v>
      </c>
      <c r="H771" s="17">
        <v>610</v>
      </c>
      <c r="I771" s="18">
        <v>1.5456734E-2</v>
      </c>
      <c r="J771" s="30"/>
    </row>
    <row r="772" spans="1:10" hidden="1" x14ac:dyDescent="0.3">
      <c r="A772" s="16" t="s">
        <v>118</v>
      </c>
      <c r="B772" s="16">
        <v>446000</v>
      </c>
      <c r="C772" s="16" t="s">
        <v>55</v>
      </c>
      <c r="D772" s="17">
        <v>15089</v>
      </c>
      <c r="E772" s="17">
        <v>15541</v>
      </c>
      <c r="F772" s="17">
        <v>226</v>
      </c>
      <c r="G772" s="19">
        <v>1.486728E-2</v>
      </c>
      <c r="H772" s="17">
        <v>452</v>
      </c>
      <c r="I772" s="18">
        <v>2.9955597E-2</v>
      </c>
      <c r="J772" s="30"/>
    </row>
    <row r="773" spans="1:10" hidden="1" x14ac:dyDescent="0.3">
      <c r="A773" s="16" t="s">
        <v>118</v>
      </c>
      <c r="B773" s="16">
        <v>447000</v>
      </c>
      <c r="C773" s="16" t="s">
        <v>56</v>
      </c>
      <c r="D773" s="17">
        <v>9192</v>
      </c>
      <c r="E773" s="17">
        <v>9318</v>
      </c>
      <c r="F773" s="17">
        <v>63</v>
      </c>
      <c r="G773" s="19">
        <v>6.8304580000000002E-3</v>
      </c>
      <c r="H773" s="17">
        <v>126</v>
      </c>
      <c r="I773" s="18">
        <v>1.3707571999999999E-2</v>
      </c>
      <c r="J773" s="30"/>
    </row>
    <row r="774" spans="1:10" hidden="1" x14ac:dyDescent="0.3">
      <c r="A774" s="16" t="s">
        <v>118</v>
      </c>
      <c r="B774" s="16">
        <v>448000</v>
      </c>
      <c r="C774" s="16" t="s">
        <v>57</v>
      </c>
      <c r="D774" s="17">
        <v>12020</v>
      </c>
      <c r="E774" s="17">
        <v>11555</v>
      </c>
      <c r="F774" s="17">
        <v>-232.5</v>
      </c>
      <c r="G774" s="19">
        <v>-1.9533542000000001E-2</v>
      </c>
      <c r="H774" s="17">
        <v>-465</v>
      </c>
      <c r="I774" s="18">
        <v>-3.8685523999999999E-2</v>
      </c>
      <c r="J774" s="30"/>
    </row>
    <row r="775" spans="1:10" hidden="1" x14ac:dyDescent="0.3">
      <c r="A775" s="16" t="s">
        <v>118</v>
      </c>
      <c r="B775" s="16">
        <v>451000</v>
      </c>
      <c r="C775" s="16" t="s">
        <v>58</v>
      </c>
      <c r="D775" s="17">
        <v>7535</v>
      </c>
      <c r="E775" s="17">
        <v>7270</v>
      </c>
      <c r="F775" s="17">
        <v>-132.5</v>
      </c>
      <c r="G775" s="19">
        <v>-1.7741994000000001E-2</v>
      </c>
      <c r="H775" s="17">
        <v>-265</v>
      </c>
      <c r="I775" s="18">
        <v>-3.5169209999999999E-2</v>
      </c>
      <c r="J775" s="30"/>
    </row>
    <row r="776" spans="1:10" hidden="1" x14ac:dyDescent="0.3">
      <c r="A776" s="16" t="s">
        <v>118</v>
      </c>
      <c r="B776" s="16">
        <v>452000</v>
      </c>
      <c r="C776" s="16" t="s">
        <v>59</v>
      </c>
      <c r="D776" s="17">
        <v>40046</v>
      </c>
      <c r="E776" s="17">
        <v>40323</v>
      </c>
      <c r="F776" s="17">
        <v>138.5</v>
      </c>
      <c r="G776" s="19">
        <v>3.4525630000000001E-3</v>
      </c>
      <c r="H776" s="17">
        <v>277</v>
      </c>
      <c r="I776" s="18">
        <v>6.9170450000000001E-3</v>
      </c>
      <c r="J776" s="30"/>
    </row>
    <row r="777" spans="1:10" hidden="1" x14ac:dyDescent="0.3">
      <c r="A777" s="16" t="s">
        <v>118</v>
      </c>
      <c r="B777" s="16">
        <v>453000</v>
      </c>
      <c r="C777" s="16" t="s">
        <v>60</v>
      </c>
      <c r="D777" s="17">
        <v>15459</v>
      </c>
      <c r="E777" s="17">
        <v>16081</v>
      </c>
      <c r="F777" s="17">
        <v>311</v>
      </c>
      <c r="G777" s="18">
        <v>1.9919341E-2</v>
      </c>
      <c r="H777" s="17">
        <v>622</v>
      </c>
      <c r="I777" s="18">
        <v>4.0235462E-2</v>
      </c>
      <c r="J777" s="30"/>
    </row>
    <row r="778" spans="1:10" hidden="1" x14ac:dyDescent="0.3">
      <c r="A778" s="16" t="s">
        <v>118</v>
      </c>
      <c r="B778" s="16">
        <v>454000</v>
      </c>
      <c r="C778" s="16" t="s">
        <v>61</v>
      </c>
      <c r="D778" s="17">
        <v>17795</v>
      </c>
      <c r="E778" s="17">
        <v>20460</v>
      </c>
      <c r="F778" s="17">
        <v>1332.5</v>
      </c>
      <c r="G778" s="18">
        <v>7.2269167999999995E-2</v>
      </c>
      <c r="H778" s="17">
        <v>2665</v>
      </c>
      <c r="I778" s="18">
        <v>0.149761169</v>
      </c>
      <c r="J778" s="30"/>
    </row>
    <row r="779" spans="1:10" hidden="1" x14ac:dyDescent="0.3">
      <c r="A779" s="16" t="s">
        <v>118</v>
      </c>
      <c r="B779" s="16">
        <v>480000</v>
      </c>
      <c r="C779" s="16" t="s">
        <v>62</v>
      </c>
      <c r="D779" s="17">
        <v>98149</v>
      </c>
      <c r="E779" s="17">
        <v>114431</v>
      </c>
      <c r="F779" s="17">
        <v>8141</v>
      </c>
      <c r="G779" s="18">
        <v>7.9764157000000002E-2</v>
      </c>
      <c r="H779" s="17">
        <v>16282</v>
      </c>
      <c r="I779" s="18">
        <v>0.16589063600000001</v>
      </c>
      <c r="J779" s="30"/>
    </row>
    <row r="780" spans="1:10" hidden="1" x14ac:dyDescent="0.3">
      <c r="A780" s="16" t="s">
        <v>118</v>
      </c>
      <c r="B780" s="16">
        <v>481000</v>
      </c>
      <c r="C780" s="16" t="s">
        <v>63</v>
      </c>
      <c r="D780" s="17">
        <v>12264</v>
      </c>
      <c r="E780" s="17">
        <v>12903</v>
      </c>
      <c r="F780" s="17">
        <v>319.5</v>
      </c>
      <c r="G780" s="18">
        <v>2.5721072000000001E-2</v>
      </c>
      <c r="H780" s="17">
        <v>639</v>
      </c>
      <c r="I780" s="18">
        <v>5.2103718E-2</v>
      </c>
      <c r="J780" s="30"/>
    </row>
    <row r="781" spans="1:10" hidden="1" x14ac:dyDescent="0.3">
      <c r="A781" s="16" t="s">
        <v>118</v>
      </c>
      <c r="B781" s="16">
        <v>482000</v>
      </c>
      <c r="C781" s="16" t="s">
        <v>116</v>
      </c>
      <c r="D781" s="17">
        <v>469</v>
      </c>
      <c r="E781" s="17">
        <v>457</v>
      </c>
      <c r="F781" s="17">
        <v>-6</v>
      </c>
      <c r="G781" s="18">
        <v>-1.2876074E-2</v>
      </c>
      <c r="H781" s="17">
        <v>-12</v>
      </c>
      <c r="I781" s="18">
        <v>-2.5586353999999999E-2</v>
      </c>
      <c r="J781" s="30"/>
    </row>
    <row r="782" spans="1:10" hidden="1" x14ac:dyDescent="0.3">
      <c r="A782" s="16" t="s">
        <v>118</v>
      </c>
      <c r="B782" s="16">
        <v>484000</v>
      </c>
      <c r="C782" s="16" t="s">
        <v>64</v>
      </c>
      <c r="D782" s="17">
        <v>18535</v>
      </c>
      <c r="E782" s="17">
        <v>19631</v>
      </c>
      <c r="F782" s="17">
        <v>548</v>
      </c>
      <c r="G782" s="18">
        <v>2.9141085000000001E-2</v>
      </c>
      <c r="H782" s="17">
        <v>1096</v>
      </c>
      <c r="I782" s="18">
        <v>5.9131373000000001E-2</v>
      </c>
      <c r="J782" s="30"/>
    </row>
    <row r="783" spans="1:10" hidden="1" x14ac:dyDescent="0.3">
      <c r="A783" s="16" t="s">
        <v>118</v>
      </c>
      <c r="B783" s="16">
        <v>485000</v>
      </c>
      <c r="C783" s="16" t="s">
        <v>65</v>
      </c>
      <c r="D783" s="17">
        <v>5974</v>
      </c>
      <c r="E783" s="17">
        <v>7425</v>
      </c>
      <c r="F783" s="17">
        <v>725.5</v>
      </c>
      <c r="G783" s="18">
        <v>0.114847899</v>
      </c>
      <c r="H783" s="17">
        <v>1451</v>
      </c>
      <c r="I783" s="18">
        <v>0.24288583899999999</v>
      </c>
      <c r="J783" s="30"/>
    </row>
    <row r="784" spans="1:10" hidden="1" x14ac:dyDescent="0.3">
      <c r="A784" s="16" t="s">
        <v>118</v>
      </c>
      <c r="B784" s="16">
        <v>486000</v>
      </c>
      <c r="C784" s="16" t="s">
        <v>66</v>
      </c>
      <c r="D784" s="17">
        <v>173</v>
      </c>
      <c r="E784" s="17">
        <v>189</v>
      </c>
      <c r="F784" s="17">
        <v>8</v>
      </c>
      <c r="G784" s="18">
        <v>4.5220335E-2</v>
      </c>
      <c r="H784" s="17">
        <v>16</v>
      </c>
      <c r="I784" s="18">
        <v>9.2485549E-2</v>
      </c>
      <c r="J784" s="30"/>
    </row>
    <row r="785" spans="1:10" hidden="1" x14ac:dyDescent="0.3">
      <c r="A785" s="16" t="s">
        <v>118</v>
      </c>
      <c r="B785" s="16">
        <v>487000</v>
      </c>
      <c r="C785" s="16" t="s">
        <v>67</v>
      </c>
      <c r="D785" s="17">
        <v>146</v>
      </c>
      <c r="E785" s="17">
        <v>160</v>
      </c>
      <c r="F785" s="17">
        <v>7</v>
      </c>
      <c r="G785" s="18">
        <v>4.6847844999999999E-2</v>
      </c>
      <c r="H785" s="17">
        <v>14</v>
      </c>
      <c r="I785" s="18">
        <v>9.5890410999999995E-2</v>
      </c>
      <c r="J785" s="30"/>
    </row>
    <row r="786" spans="1:10" hidden="1" x14ac:dyDescent="0.3">
      <c r="A786" s="16" t="s">
        <v>118</v>
      </c>
      <c r="B786" s="16">
        <v>488000</v>
      </c>
      <c r="C786" s="16" t="s">
        <v>68</v>
      </c>
      <c r="D786" s="17">
        <v>11148</v>
      </c>
      <c r="E786" s="17">
        <v>12318</v>
      </c>
      <c r="F786" s="17">
        <v>585</v>
      </c>
      <c r="G786" s="18">
        <v>5.1166761999999998E-2</v>
      </c>
      <c r="H786" s="17">
        <v>1170</v>
      </c>
      <c r="I786" s="18">
        <v>0.104951561</v>
      </c>
      <c r="J786" s="30"/>
    </row>
    <row r="787" spans="1:10" hidden="1" x14ac:dyDescent="0.3">
      <c r="A787" s="16" t="s">
        <v>118</v>
      </c>
      <c r="B787" s="16">
        <v>491100</v>
      </c>
      <c r="C787" s="16" t="s">
        <v>69</v>
      </c>
      <c r="D787" s="17">
        <v>6667</v>
      </c>
      <c r="E787" s="17">
        <v>6529</v>
      </c>
      <c r="F787" s="17">
        <v>-69</v>
      </c>
      <c r="G787" s="18">
        <v>-1.0403600000000001E-2</v>
      </c>
      <c r="H787" s="17">
        <v>-138</v>
      </c>
      <c r="I787" s="18">
        <v>-2.0698965E-2</v>
      </c>
      <c r="J787" s="30"/>
    </row>
    <row r="788" spans="1:10" hidden="1" x14ac:dyDescent="0.3">
      <c r="A788" s="16" t="s">
        <v>118</v>
      </c>
      <c r="B788" s="16">
        <v>492000</v>
      </c>
      <c r="C788" s="16" t="s">
        <v>70</v>
      </c>
      <c r="D788" s="17">
        <v>13529</v>
      </c>
      <c r="E788" s="17">
        <v>15803</v>
      </c>
      <c r="F788" s="17">
        <v>1137</v>
      </c>
      <c r="G788" s="18">
        <v>8.077906E-2</v>
      </c>
      <c r="H788" s="17">
        <v>2274</v>
      </c>
      <c r="I788" s="18">
        <v>0.16808337700000001</v>
      </c>
      <c r="J788" s="30"/>
    </row>
    <row r="789" spans="1:10" hidden="1" x14ac:dyDescent="0.3">
      <c r="A789" s="16" t="s">
        <v>118</v>
      </c>
      <c r="B789" s="16">
        <v>493000</v>
      </c>
      <c r="C789" s="16" t="s">
        <v>71</v>
      </c>
      <c r="D789" s="17">
        <v>35911</v>
      </c>
      <c r="E789" s="17">
        <v>45545</v>
      </c>
      <c r="F789" s="17">
        <v>4817</v>
      </c>
      <c r="G789" s="18">
        <v>0.126176871</v>
      </c>
      <c r="H789" s="17">
        <v>9634</v>
      </c>
      <c r="I789" s="18">
        <v>0.26827434500000003</v>
      </c>
      <c r="J789" s="30"/>
    </row>
    <row r="790" spans="1:10" hidden="1" x14ac:dyDescent="0.3">
      <c r="A790" s="16" t="s">
        <v>118</v>
      </c>
      <c r="B790" s="16">
        <v>500000</v>
      </c>
      <c r="C790" s="16" t="s">
        <v>72</v>
      </c>
      <c r="D790" s="17">
        <v>39505</v>
      </c>
      <c r="E790" s="17">
        <v>42250</v>
      </c>
      <c r="F790" s="17">
        <v>1372.5</v>
      </c>
      <c r="G790" s="18">
        <v>3.4159017999999999E-2</v>
      </c>
      <c r="H790" s="17">
        <v>2745</v>
      </c>
      <c r="I790" s="18">
        <v>6.9484875000000001E-2</v>
      </c>
      <c r="J790" s="30"/>
    </row>
    <row r="791" spans="1:10" hidden="1" x14ac:dyDescent="0.3">
      <c r="A791" s="16" t="s">
        <v>118</v>
      </c>
      <c r="B791" s="16">
        <v>510000</v>
      </c>
      <c r="C791" s="16" t="s">
        <v>72</v>
      </c>
      <c r="D791" s="17">
        <v>39505</v>
      </c>
      <c r="E791" s="17">
        <v>42250</v>
      </c>
      <c r="F791" s="17">
        <v>1372.5</v>
      </c>
      <c r="G791" s="18">
        <v>3.4159017999999999E-2</v>
      </c>
      <c r="H791" s="17">
        <v>2745</v>
      </c>
      <c r="I791" s="18">
        <v>6.9484875000000001E-2</v>
      </c>
      <c r="J791" s="30"/>
    </row>
    <row r="792" spans="1:10" hidden="1" x14ac:dyDescent="0.3">
      <c r="A792" s="16" t="s">
        <v>118</v>
      </c>
      <c r="B792" s="16">
        <v>510052</v>
      </c>
      <c r="C792" s="16" t="s">
        <v>134</v>
      </c>
      <c r="D792" s="17">
        <v>201774</v>
      </c>
      <c r="E792" s="17">
        <v>216856</v>
      </c>
      <c r="F792" s="17">
        <v>7541</v>
      </c>
      <c r="G792" s="18">
        <v>3.6700049999999998E-2</v>
      </c>
      <c r="H792" s="17">
        <v>15082</v>
      </c>
      <c r="I792" s="18">
        <v>7.4746993999999997E-2</v>
      </c>
      <c r="J792" s="30"/>
    </row>
    <row r="793" spans="1:10" hidden="1" x14ac:dyDescent="0.3">
      <c r="A793" s="16" t="s">
        <v>118</v>
      </c>
      <c r="B793" s="16">
        <v>511000</v>
      </c>
      <c r="C793" s="16" t="s">
        <v>73</v>
      </c>
      <c r="D793" s="17">
        <v>7684</v>
      </c>
      <c r="E793" s="17">
        <v>8685</v>
      </c>
      <c r="F793" s="17">
        <v>500.5</v>
      </c>
      <c r="G793" s="18">
        <v>6.3141897000000002E-2</v>
      </c>
      <c r="H793" s="17">
        <v>1001</v>
      </c>
      <c r="I793" s="18">
        <v>0.13027069199999999</v>
      </c>
      <c r="J793" s="30"/>
    </row>
    <row r="794" spans="1:10" hidden="1" x14ac:dyDescent="0.3">
      <c r="A794" s="16" t="s">
        <v>118</v>
      </c>
      <c r="B794" s="16">
        <v>512000</v>
      </c>
      <c r="C794" s="16" t="s">
        <v>74</v>
      </c>
      <c r="D794" s="17">
        <v>2659</v>
      </c>
      <c r="E794" s="17">
        <v>3828</v>
      </c>
      <c r="F794" s="17">
        <v>584.5</v>
      </c>
      <c r="G794" s="18">
        <v>0.19984955800000001</v>
      </c>
      <c r="H794" s="17">
        <v>1169</v>
      </c>
      <c r="I794" s="18">
        <v>0.43963896200000002</v>
      </c>
      <c r="J794" s="30"/>
    </row>
    <row r="795" spans="1:10" hidden="1" x14ac:dyDescent="0.3">
      <c r="A795" s="16" t="s">
        <v>118</v>
      </c>
      <c r="B795" s="16">
        <v>515000</v>
      </c>
      <c r="C795" s="16" t="s">
        <v>75</v>
      </c>
      <c r="D795" s="17">
        <v>2717</v>
      </c>
      <c r="E795" s="17">
        <v>2703</v>
      </c>
      <c r="F795" s="17">
        <v>-7</v>
      </c>
      <c r="G795" s="18">
        <v>-2.5796980000000001E-3</v>
      </c>
      <c r="H795" s="17">
        <v>-14</v>
      </c>
      <c r="I795" s="18">
        <v>-5.1527420000000001E-3</v>
      </c>
      <c r="J795" s="30"/>
    </row>
    <row r="796" spans="1:10" hidden="1" x14ac:dyDescent="0.3">
      <c r="A796" s="16" t="s">
        <v>118</v>
      </c>
      <c r="B796" s="16">
        <v>517000</v>
      </c>
      <c r="C796" s="16" t="s">
        <v>76</v>
      </c>
      <c r="D796" s="17">
        <v>11214</v>
      </c>
      <c r="E796" s="17">
        <v>10509</v>
      </c>
      <c r="F796" s="17">
        <v>-352.5</v>
      </c>
      <c r="G796" s="18">
        <v>-3.1944135999999998E-2</v>
      </c>
      <c r="H796" s="17">
        <v>-705</v>
      </c>
      <c r="I796" s="18">
        <v>-6.2867844000000006E-2</v>
      </c>
      <c r="J796" s="30"/>
    </row>
    <row r="797" spans="1:10" hidden="1" x14ac:dyDescent="0.3">
      <c r="A797" s="16" t="s">
        <v>118</v>
      </c>
      <c r="B797" s="16">
        <v>518000</v>
      </c>
      <c r="C797" s="16" t="s">
        <v>77</v>
      </c>
      <c r="D797" s="17">
        <v>10892</v>
      </c>
      <c r="E797" s="17">
        <v>11556</v>
      </c>
      <c r="F797" s="17">
        <v>332</v>
      </c>
      <c r="G797" s="18">
        <v>3.0030181E-2</v>
      </c>
      <c r="H797" s="17">
        <v>664</v>
      </c>
      <c r="I797" s="18">
        <v>6.0962174000000001E-2</v>
      </c>
      <c r="J797" s="30"/>
    </row>
    <row r="798" spans="1:10" hidden="1" x14ac:dyDescent="0.3">
      <c r="A798" s="16" t="s">
        <v>118</v>
      </c>
      <c r="B798" s="16">
        <v>519000</v>
      </c>
      <c r="C798" s="16" t="s">
        <v>78</v>
      </c>
      <c r="D798" s="17">
        <v>4339</v>
      </c>
      <c r="E798" s="17">
        <v>4969</v>
      </c>
      <c r="F798" s="17">
        <v>315</v>
      </c>
      <c r="G798" s="18">
        <v>7.0137722999999999E-2</v>
      </c>
      <c r="H798" s="17">
        <v>630</v>
      </c>
      <c r="I798" s="18">
        <v>0.14519474499999999</v>
      </c>
      <c r="J798" s="30"/>
    </row>
    <row r="799" spans="1:10" hidden="1" x14ac:dyDescent="0.3">
      <c r="A799" s="16" t="s">
        <v>118</v>
      </c>
      <c r="B799" s="16">
        <v>520000</v>
      </c>
      <c r="C799" s="16" t="s">
        <v>79</v>
      </c>
      <c r="D799" s="17">
        <v>158261</v>
      </c>
      <c r="E799" s="17">
        <v>170330</v>
      </c>
      <c r="F799" s="17">
        <v>6034.5</v>
      </c>
      <c r="G799" s="18">
        <v>3.7429564999999998E-2</v>
      </c>
      <c r="H799" s="17">
        <v>12069</v>
      </c>
      <c r="I799" s="18">
        <v>7.6260101999999996E-2</v>
      </c>
      <c r="J799" s="30"/>
    </row>
    <row r="800" spans="1:10" hidden="1" x14ac:dyDescent="0.3">
      <c r="A800" s="16" t="s">
        <v>118</v>
      </c>
      <c r="B800" s="16">
        <v>522000</v>
      </c>
      <c r="C800" s="16" t="s">
        <v>80</v>
      </c>
      <c r="D800" s="17">
        <v>89782</v>
      </c>
      <c r="E800" s="17">
        <v>95343</v>
      </c>
      <c r="F800" s="17">
        <v>2780.5</v>
      </c>
      <c r="G800" s="18">
        <v>3.0504205999999999E-2</v>
      </c>
      <c r="H800" s="17">
        <v>5561</v>
      </c>
      <c r="I800" s="18">
        <v>6.1938919000000002E-2</v>
      </c>
      <c r="J800" s="30"/>
    </row>
    <row r="801" spans="1:10" hidden="1" x14ac:dyDescent="0.3">
      <c r="A801" s="16" t="s">
        <v>118</v>
      </c>
      <c r="B801" s="16">
        <v>523000</v>
      </c>
      <c r="C801" s="16" t="s">
        <v>81</v>
      </c>
      <c r="D801" s="17">
        <v>16967</v>
      </c>
      <c r="E801" s="17">
        <v>17917</v>
      </c>
      <c r="F801" s="17">
        <v>475</v>
      </c>
      <c r="G801" s="18">
        <v>2.7614247000000001E-2</v>
      </c>
      <c r="H801" s="17">
        <v>950</v>
      </c>
      <c r="I801" s="18">
        <v>5.5991040999999998E-2</v>
      </c>
      <c r="J801" s="30"/>
    </row>
    <row r="802" spans="1:10" hidden="1" x14ac:dyDescent="0.3">
      <c r="A802" s="16" t="s">
        <v>118</v>
      </c>
      <c r="B802" s="16">
        <v>524000</v>
      </c>
      <c r="C802" s="16" t="s">
        <v>82</v>
      </c>
      <c r="D802" s="17">
        <v>51187</v>
      </c>
      <c r="E802" s="17">
        <v>56690</v>
      </c>
      <c r="F802" s="17">
        <v>2751.5</v>
      </c>
      <c r="G802" s="18">
        <v>5.2381948999999997E-2</v>
      </c>
      <c r="H802" s="17">
        <v>5503</v>
      </c>
      <c r="I802" s="18">
        <v>0.107507766</v>
      </c>
      <c r="J802" s="30"/>
    </row>
    <row r="803" spans="1:10" hidden="1" x14ac:dyDescent="0.3">
      <c r="A803" s="16" t="s">
        <v>118</v>
      </c>
      <c r="B803" s="16">
        <v>525000</v>
      </c>
      <c r="C803" s="16" t="s">
        <v>135</v>
      </c>
      <c r="D803" s="17">
        <v>239</v>
      </c>
      <c r="E803" s="17">
        <v>299</v>
      </c>
      <c r="F803" s="17">
        <v>30</v>
      </c>
      <c r="G803" s="18">
        <v>0.11850168799999999</v>
      </c>
      <c r="H803" s="17">
        <v>60</v>
      </c>
      <c r="I803" s="18">
        <v>0.25104602500000001</v>
      </c>
      <c r="J803" s="30"/>
    </row>
    <row r="804" spans="1:10" hidden="1" x14ac:dyDescent="0.3">
      <c r="A804" s="16" t="s">
        <v>118</v>
      </c>
      <c r="B804" s="16">
        <v>530000</v>
      </c>
      <c r="C804" s="16" t="s">
        <v>83</v>
      </c>
      <c r="D804" s="17">
        <v>43513</v>
      </c>
      <c r="E804" s="17">
        <v>46526</v>
      </c>
      <c r="F804" s="17">
        <v>1506.5</v>
      </c>
      <c r="G804" s="18">
        <v>3.4042395000000003E-2</v>
      </c>
      <c r="H804" s="17">
        <v>3013</v>
      </c>
      <c r="I804" s="18">
        <v>6.9243674000000005E-2</v>
      </c>
      <c r="J804" s="30"/>
    </row>
    <row r="805" spans="1:10" hidden="1" x14ac:dyDescent="0.3">
      <c r="A805" s="16" t="s">
        <v>118</v>
      </c>
      <c r="B805" s="16">
        <v>530054</v>
      </c>
      <c r="C805" s="16" t="s">
        <v>136</v>
      </c>
      <c r="D805" s="17">
        <v>360830</v>
      </c>
      <c r="E805" s="17">
        <v>388634</v>
      </c>
      <c r="F805" s="17">
        <v>13902</v>
      </c>
      <c r="G805" s="18">
        <v>3.7812930000000002E-2</v>
      </c>
      <c r="H805" s="17">
        <v>27804</v>
      </c>
      <c r="I805" s="18">
        <v>7.7055677000000003E-2</v>
      </c>
      <c r="J805" s="30"/>
    </row>
    <row r="806" spans="1:10" hidden="1" x14ac:dyDescent="0.3">
      <c r="A806" s="16" t="s">
        <v>118</v>
      </c>
      <c r="B806" s="16">
        <v>531000</v>
      </c>
      <c r="C806" s="16" t="s">
        <v>84</v>
      </c>
      <c r="D806" s="17">
        <v>32145</v>
      </c>
      <c r="E806" s="17">
        <v>34472</v>
      </c>
      <c r="F806" s="17">
        <v>1163.5</v>
      </c>
      <c r="G806" s="18">
        <v>3.5563000999999997E-2</v>
      </c>
      <c r="H806" s="17">
        <v>2327</v>
      </c>
      <c r="I806" s="18">
        <v>7.239073E-2</v>
      </c>
      <c r="J806" s="30"/>
    </row>
    <row r="807" spans="1:10" hidden="1" x14ac:dyDescent="0.3">
      <c r="A807" s="16" t="s">
        <v>118</v>
      </c>
      <c r="B807" s="16">
        <v>532000</v>
      </c>
      <c r="C807" s="16" t="s">
        <v>85</v>
      </c>
      <c r="D807" s="17">
        <v>10985</v>
      </c>
      <c r="E807" s="17">
        <v>11704</v>
      </c>
      <c r="F807" s="17">
        <v>359.5</v>
      </c>
      <c r="G807" s="18">
        <v>3.2207775000000001E-2</v>
      </c>
      <c r="H807" s="17">
        <v>719</v>
      </c>
      <c r="I807" s="18">
        <v>6.545289E-2</v>
      </c>
      <c r="J807" s="30"/>
    </row>
    <row r="808" spans="1:10" hidden="1" x14ac:dyDescent="0.3">
      <c r="A808" s="16" t="s">
        <v>118</v>
      </c>
      <c r="B808" s="16">
        <v>533000</v>
      </c>
      <c r="C808" s="16" t="s">
        <v>86</v>
      </c>
      <c r="D808" s="17">
        <v>383</v>
      </c>
      <c r="E808" s="17">
        <v>350</v>
      </c>
      <c r="F808" s="17">
        <v>-16.5</v>
      </c>
      <c r="G808" s="18">
        <v>-4.4051194000000002E-2</v>
      </c>
      <c r="H808" s="17">
        <v>-33</v>
      </c>
      <c r="I808" s="18">
        <v>-8.6161879999999996E-2</v>
      </c>
      <c r="J808" s="30"/>
    </row>
    <row r="809" spans="1:10" hidden="1" x14ac:dyDescent="0.3">
      <c r="A809" s="16" t="s">
        <v>118</v>
      </c>
      <c r="B809" s="16">
        <v>540000</v>
      </c>
      <c r="C809" s="16" t="s">
        <v>87</v>
      </c>
      <c r="D809" s="17">
        <v>135357</v>
      </c>
      <c r="E809" s="17">
        <v>146368</v>
      </c>
      <c r="F809" s="17">
        <v>5505.5</v>
      </c>
      <c r="G809" s="18">
        <v>3.9878763999999997E-2</v>
      </c>
      <c r="H809" s="17">
        <v>11011</v>
      </c>
      <c r="I809" s="18">
        <v>8.1347843000000003E-2</v>
      </c>
      <c r="J809" s="30"/>
    </row>
    <row r="810" spans="1:10" hidden="1" x14ac:dyDescent="0.3">
      <c r="A810" s="16" t="s">
        <v>118</v>
      </c>
      <c r="B810" s="16">
        <v>541000</v>
      </c>
      <c r="C810" s="16" t="s">
        <v>87</v>
      </c>
      <c r="D810" s="17">
        <v>135357</v>
      </c>
      <c r="E810" s="17">
        <v>146368</v>
      </c>
      <c r="F810" s="17">
        <v>5505.5</v>
      </c>
      <c r="G810" s="18">
        <v>3.9878763999999997E-2</v>
      </c>
      <c r="H810" s="17">
        <v>11011</v>
      </c>
      <c r="I810" s="18">
        <v>8.1347843000000003E-2</v>
      </c>
      <c r="J810" s="30"/>
    </row>
    <row r="811" spans="1:10" hidden="1" x14ac:dyDescent="0.3">
      <c r="A811" s="16" t="s">
        <v>118</v>
      </c>
      <c r="B811" s="16">
        <v>550000</v>
      </c>
      <c r="C811" s="16" t="s">
        <v>88</v>
      </c>
      <c r="D811" s="17">
        <v>30070</v>
      </c>
      <c r="E811" s="17">
        <v>32657</v>
      </c>
      <c r="F811" s="17">
        <v>1293.5</v>
      </c>
      <c r="G811" s="18">
        <v>4.2128873999999997E-2</v>
      </c>
      <c r="H811" s="17">
        <v>2587</v>
      </c>
      <c r="I811" s="18">
        <v>8.6032591000000005E-2</v>
      </c>
      <c r="J811" s="30"/>
    </row>
    <row r="812" spans="1:10" hidden="1" x14ac:dyDescent="0.3">
      <c r="A812" s="16" t="s">
        <v>118</v>
      </c>
      <c r="B812" s="16">
        <v>551000</v>
      </c>
      <c r="C812" s="16" t="s">
        <v>88</v>
      </c>
      <c r="D812" s="17">
        <v>30070</v>
      </c>
      <c r="E812" s="17">
        <v>32657</v>
      </c>
      <c r="F812" s="17">
        <v>1293.5</v>
      </c>
      <c r="G812" s="18">
        <v>4.2128873999999997E-2</v>
      </c>
      <c r="H812" s="17">
        <v>2587</v>
      </c>
      <c r="I812" s="18">
        <v>8.6032591000000005E-2</v>
      </c>
      <c r="J812" s="30"/>
    </row>
    <row r="813" spans="1:10" hidden="1" x14ac:dyDescent="0.3">
      <c r="A813" s="16" t="s">
        <v>118</v>
      </c>
      <c r="B813" s="16">
        <v>560000</v>
      </c>
      <c r="C813" s="16" t="s">
        <v>89</v>
      </c>
      <c r="D813" s="17">
        <v>195403</v>
      </c>
      <c r="E813" s="17">
        <v>209609</v>
      </c>
      <c r="F813" s="17">
        <v>7103</v>
      </c>
      <c r="G813" s="18">
        <v>3.5712814000000002E-2</v>
      </c>
      <c r="H813" s="17">
        <v>14206</v>
      </c>
      <c r="I813" s="18">
        <v>7.2701032999999998E-2</v>
      </c>
      <c r="J813" s="30"/>
    </row>
    <row r="814" spans="1:10" hidden="1" x14ac:dyDescent="0.3">
      <c r="A814" s="16" t="s">
        <v>118</v>
      </c>
      <c r="B814" s="16">
        <v>561000</v>
      </c>
      <c r="C814" s="16" t="s">
        <v>90</v>
      </c>
      <c r="D814" s="17">
        <v>189500</v>
      </c>
      <c r="E814" s="17">
        <v>203176</v>
      </c>
      <c r="F814" s="17">
        <v>6838</v>
      </c>
      <c r="G814" s="18">
        <v>3.5455872999999999E-2</v>
      </c>
      <c r="H814" s="17">
        <v>13676</v>
      </c>
      <c r="I814" s="18">
        <v>7.2168864999999999E-2</v>
      </c>
      <c r="J814" s="30"/>
    </row>
    <row r="815" spans="1:10" hidden="1" x14ac:dyDescent="0.3">
      <c r="A815" s="16" t="s">
        <v>118</v>
      </c>
      <c r="B815" s="16">
        <v>562000</v>
      </c>
      <c r="C815" s="16" t="s">
        <v>91</v>
      </c>
      <c r="D815" s="17">
        <v>5903</v>
      </c>
      <c r="E815" s="17">
        <v>6433</v>
      </c>
      <c r="F815" s="17">
        <v>265</v>
      </c>
      <c r="G815" s="18">
        <v>4.3927609999999999E-2</v>
      </c>
      <c r="H815" s="17">
        <v>530</v>
      </c>
      <c r="I815" s="18">
        <v>8.9784854999999997E-2</v>
      </c>
      <c r="J815" s="30"/>
    </row>
    <row r="816" spans="1:10" hidden="1" x14ac:dyDescent="0.3">
      <c r="A816" s="16" t="s">
        <v>118</v>
      </c>
      <c r="B816" s="16">
        <v>600000</v>
      </c>
      <c r="C816" s="16" t="s">
        <v>137</v>
      </c>
      <c r="D816" s="17">
        <v>431882</v>
      </c>
      <c r="E816" s="17">
        <v>470565</v>
      </c>
      <c r="F816" s="17">
        <v>19341.5</v>
      </c>
      <c r="G816" s="18">
        <v>4.3823953999999998E-2</v>
      </c>
      <c r="H816" s="17">
        <v>38683</v>
      </c>
      <c r="I816" s="18">
        <v>8.9568446999999995E-2</v>
      </c>
      <c r="J816" s="30"/>
    </row>
    <row r="817" spans="1:10" hidden="1" x14ac:dyDescent="0.3">
      <c r="A817" s="16" t="s">
        <v>118</v>
      </c>
      <c r="B817" s="16">
        <v>610000</v>
      </c>
      <c r="C817" s="16" t="s">
        <v>92</v>
      </c>
      <c r="D817" s="17">
        <v>136652</v>
      </c>
      <c r="E817" s="17">
        <v>143901</v>
      </c>
      <c r="F817" s="17">
        <v>3624.5</v>
      </c>
      <c r="G817" s="18">
        <v>2.6180859000000001E-2</v>
      </c>
      <c r="H817" s="17">
        <v>7249</v>
      </c>
      <c r="I817" s="18">
        <v>5.3047155999999998E-2</v>
      </c>
      <c r="J817" s="30"/>
    </row>
    <row r="818" spans="1:10" hidden="1" x14ac:dyDescent="0.3">
      <c r="A818" s="16" t="s">
        <v>118</v>
      </c>
      <c r="B818" s="16">
        <v>611000</v>
      </c>
      <c r="C818" s="16" t="s">
        <v>92</v>
      </c>
      <c r="D818" s="17">
        <v>136652</v>
      </c>
      <c r="E818" s="17">
        <v>143901</v>
      </c>
      <c r="F818" s="17">
        <v>3624.5</v>
      </c>
      <c r="G818" s="18">
        <v>2.6180859000000001E-2</v>
      </c>
      <c r="H818" s="17">
        <v>7249</v>
      </c>
      <c r="I818" s="18">
        <v>5.3047155999999998E-2</v>
      </c>
      <c r="J818" s="30"/>
    </row>
    <row r="819" spans="1:10" hidden="1" x14ac:dyDescent="0.3">
      <c r="A819" s="16" t="s">
        <v>118</v>
      </c>
      <c r="B819" s="16">
        <v>620000</v>
      </c>
      <c r="C819" s="16" t="s">
        <v>93</v>
      </c>
      <c r="D819" s="17">
        <v>295230</v>
      </c>
      <c r="E819" s="17">
        <v>326664</v>
      </c>
      <c r="F819" s="17">
        <v>15717</v>
      </c>
      <c r="G819" s="18">
        <v>5.1890165000000002E-2</v>
      </c>
      <c r="H819" s="17">
        <v>31434</v>
      </c>
      <c r="I819" s="18">
        <v>0.106472919</v>
      </c>
      <c r="J819" s="30"/>
    </row>
    <row r="820" spans="1:10" hidden="1" x14ac:dyDescent="0.3">
      <c r="A820" s="16" t="s">
        <v>118</v>
      </c>
      <c r="B820" s="16">
        <v>621000</v>
      </c>
      <c r="C820" s="16" t="s">
        <v>94</v>
      </c>
      <c r="D820" s="17">
        <v>138144</v>
      </c>
      <c r="E820" s="17">
        <v>152567</v>
      </c>
      <c r="F820" s="17">
        <v>7211.5</v>
      </c>
      <c r="G820" s="18">
        <v>5.0907012000000001E-2</v>
      </c>
      <c r="H820" s="17">
        <v>14423</v>
      </c>
      <c r="I820" s="18">
        <v>0.104405548</v>
      </c>
      <c r="J820" s="30"/>
    </row>
    <row r="821" spans="1:10" hidden="1" x14ac:dyDescent="0.3">
      <c r="A821" s="16" t="s">
        <v>118</v>
      </c>
      <c r="B821" s="16">
        <v>622000</v>
      </c>
      <c r="C821" s="16" t="s">
        <v>95</v>
      </c>
      <c r="D821" s="17">
        <v>73643</v>
      </c>
      <c r="E821" s="17">
        <v>79268</v>
      </c>
      <c r="F821" s="17">
        <v>2812.5</v>
      </c>
      <c r="G821" s="18">
        <v>3.7488316000000001E-2</v>
      </c>
      <c r="H821" s="17">
        <v>5625</v>
      </c>
      <c r="I821" s="18">
        <v>7.6382005000000003E-2</v>
      </c>
      <c r="J821" s="30"/>
    </row>
    <row r="822" spans="1:10" hidden="1" x14ac:dyDescent="0.3">
      <c r="A822" s="16" t="s">
        <v>118</v>
      </c>
      <c r="B822" s="16">
        <v>623000</v>
      </c>
      <c r="C822" s="16" t="s">
        <v>96</v>
      </c>
      <c r="D822" s="17">
        <v>36554</v>
      </c>
      <c r="E822" s="17">
        <v>40644</v>
      </c>
      <c r="F822" s="17">
        <v>2045</v>
      </c>
      <c r="G822" s="18">
        <v>5.4461597E-2</v>
      </c>
      <c r="H822" s="17">
        <v>4090</v>
      </c>
      <c r="I822" s="18">
        <v>0.11188926</v>
      </c>
      <c r="J822" s="30"/>
    </row>
    <row r="823" spans="1:10" hidden="1" x14ac:dyDescent="0.3">
      <c r="A823" s="16" t="s">
        <v>118</v>
      </c>
      <c r="B823" s="16">
        <v>624000</v>
      </c>
      <c r="C823" s="16" t="s">
        <v>97</v>
      </c>
      <c r="D823" s="17">
        <v>46889</v>
      </c>
      <c r="E823" s="17">
        <v>54185</v>
      </c>
      <c r="F823" s="17">
        <v>3648</v>
      </c>
      <c r="G823" s="18">
        <v>7.4989081999999999E-2</v>
      </c>
      <c r="H823" s="17">
        <v>7296</v>
      </c>
      <c r="I823" s="18">
        <v>0.15560152699999999</v>
      </c>
      <c r="J823" s="30"/>
    </row>
    <row r="824" spans="1:10" hidden="1" x14ac:dyDescent="0.3">
      <c r="A824" s="16" t="s">
        <v>118</v>
      </c>
      <c r="B824" s="16">
        <v>700000</v>
      </c>
      <c r="C824" s="16" t="s">
        <v>138</v>
      </c>
      <c r="D824" s="17">
        <v>213992</v>
      </c>
      <c r="E824" s="17">
        <v>242500</v>
      </c>
      <c r="F824" s="17">
        <v>14254</v>
      </c>
      <c r="G824" s="18">
        <v>6.4528032999999999E-2</v>
      </c>
      <c r="H824" s="17">
        <v>28508</v>
      </c>
      <c r="I824" s="18">
        <v>0.13321993400000001</v>
      </c>
      <c r="J824" s="30"/>
    </row>
    <row r="825" spans="1:10" hidden="1" x14ac:dyDescent="0.3">
      <c r="A825" s="16" t="s">
        <v>118</v>
      </c>
      <c r="B825" s="16">
        <v>710000</v>
      </c>
      <c r="C825" s="16" t="s">
        <v>98</v>
      </c>
      <c r="D825" s="17">
        <v>37889</v>
      </c>
      <c r="E825" s="17">
        <v>45484</v>
      </c>
      <c r="F825" s="17">
        <v>3797.5</v>
      </c>
      <c r="G825" s="18">
        <v>9.5652297999999997E-2</v>
      </c>
      <c r="H825" s="17">
        <v>7595</v>
      </c>
      <c r="I825" s="18">
        <v>0.20045395799999999</v>
      </c>
      <c r="J825" s="30"/>
    </row>
    <row r="826" spans="1:10" hidden="1" x14ac:dyDescent="0.3">
      <c r="A826" s="16" t="s">
        <v>118</v>
      </c>
      <c r="B826" s="16">
        <v>711000</v>
      </c>
      <c r="C826" s="16" t="s">
        <v>99</v>
      </c>
      <c r="D826" s="17">
        <v>6430</v>
      </c>
      <c r="E826" s="17">
        <v>7869</v>
      </c>
      <c r="F826" s="17">
        <v>719.5</v>
      </c>
      <c r="G826" s="18">
        <v>0.106252554</v>
      </c>
      <c r="H826" s="17">
        <v>1439</v>
      </c>
      <c r="I826" s="18">
        <v>0.22379471200000001</v>
      </c>
      <c r="J826" s="30"/>
    </row>
    <row r="827" spans="1:10" hidden="1" x14ac:dyDescent="0.3">
      <c r="A827" s="16" t="s">
        <v>118</v>
      </c>
      <c r="B827" s="16">
        <v>712000</v>
      </c>
      <c r="C827" s="16" t="s">
        <v>100</v>
      </c>
      <c r="D827" s="17">
        <v>1371</v>
      </c>
      <c r="E827" s="17">
        <v>1797</v>
      </c>
      <c r="F827" s="17">
        <v>213</v>
      </c>
      <c r="G827" s="18">
        <v>0.144867722</v>
      </c>
      <c r="H827" s="17">
        <v>426</v>
      </c>
      <c r="I827" s="18">
        <v>0.31072210099999997</v>
      </c>
      <c r="J827" s="30"/>
    </row>
    <row r="828" spans="1:10" hidden="1" x14ac:dyDescent="0.3">
      <c r="A828" s="16" t="s">
        <v>118</v>
      </c>
      <c r="B828" s="16">
        <v>713000</v>
      </c>
      <c r="C828" s="16" t="s">
        <v>101</v>
      </c>
      <c r="D828" s="17">
        <v>30088</v>
      </c>
      <c r="E828" s="17">
        <v>35818</v>
      </c>
      <c r="F828" s="17">
        <v>2865</v>
      </c>
      <c r="G828" s="18">
        <v>9.1073495000000004E-2</v>
      </c>
      <c r="H828" s="17">
        <v>5730</v>
      </c>
      <c r="I828" s="18">
        <v>0.190441372</v>
      </c>
      <c r="J828" s="30"/>
    </row>
    <row r="829" spans="1:10" hidden="1" x14ac:dyDescent="0.3">
      <c r="A829" s="16" t="s">
        <v>118</v>
      </c>
      <c r="B829" s="16">
        <v>720000</v>
      </c>
      <c r="C829" s="16" t="s">
        <v>102</v>
      </c>
      <c r="D829" s="17">
        <v>176103</v>
      </c>
      <c r="E829" s="17">
        <v>197016</v>
      </c>
      <c r="F829" s="17">
        <v>10456.5</v>
      </c>
      <c r="G829" s="18">
        <v>5.7711854E-2</v>
      </c>
      <c r="H829" s="17">
        <v>20913</v>
      </c>
      <c r="I829" s="18">
        <v>0.118754365</v>
      </c>
      <c r="J829" s="30"/>
    </row>
    <row r="830" spans="1:10" hidden="1" x14ac:dyDescent="0.3">
      <c r="A830" s="16" t="s">
        <v>118</v>
      </c>
      <c r="B830" s="16">
        <v>721000</v>
      </c>
      <c r="C830" s="16" t="s">
        <v>103</v>
      </c>
      <c r="D830" s="17">
        <v>19582</v>
      </c>
      <c r="E830" s="17">
        <v>24942</v>
      </c>
      <c r="F830" s="17">
        <v>2680</v>
      </c>
      <c r="G830" s="18">
        <v>0.12859238200000001</v>
      </c>
      <c r="H830" s="17">
        <v>5360</v>
      </c>
      <c r="I830" s="18">
        <v>0.27372076400000001</v>
      </c>
      <c r="J830" s="30"/>
    </row>
    <row r="831" spans="1:10" hidden="1" x14ac:dyDescent="0.3">
      <c r="A831" s="16" t="s">
        <v>118</v>
      </c>
      <c r="B831" s="16">
        <v>722000</v>
      </c>
      <c r="C831" s="16" t="s">
        <v>104</v>
      </c>
      <c r="D831" s="17">
        <v>156521</v>
      </c>
      <c r="E831" s="17">
        <v>172074</v>
      </c>
      <c r="F831" s="17">
        <v>7776.5</v>
      </c>
      <c r="G831" s="18">
        <v>4.8506965999999999E-2</v>
      </c>
      <c r="H831" s="17">
        <v>15553</v>
      </c>
      <c r="I831" s="18">
        <v>9.9366858000000002E-2</v>
      </c>
      <c r="J831" s="30"/>
    </row>
    <row r="832" spans="1:10" hidden="1" x14ac:dyDescent="0.3">
      <c r="A832" s="16" t="s">
        <v>118</v>
      </c>
      <c r="B832" s="16">
        <v>800000</v>
      </c>
      <c r="C832" s="16" t="s">
        <v>139</v>
      </c>
      <c r="D832" s="17">
        <v>69560</v>
      </c>
      <c r="E832" s="17">
        <v>73210</v>
      </c>
      <c r="F832" s="17">
        <v>1825</v>
      </c>
      <c r="G832" s="18">
        <v>2.5900914000000001E-2</v>
      </c>
      <c r="H832" s="17">
        <v>3650</v>
      </c>
      <c r="I832" s="18">
        <v>5.2472685999999998E-2</v>
      </c>
      <c r="J832" s="30"/>
    </row>
    <row r="833" spans="1:10" hidden="1" x14ac:dyDescent="0.3">
      <c r="A833" s="16" t="s">
        <v>118</v>
      </c>
      <c r="B833" s="16">
        <v>810000</v>
      </c>
      <c r="C833" s="16" t="s">
        <v>105</v>
      </c>
      <c r="D833" s="17">
        <v>69560</v>
      </c>
      <c r="E833" s="17">
        <v>73210</v>
      </c>
      <c r="F833" s="17">
        <v>1825</v>
      </c>
      <c r="G833" s="18">
        <v>2.5900914000000001E-2</v>
      </c>
      <c r="H833" s="17">
        <v>3650</v>
      </c>
      <c r="I833" s="18">
        <v>5.2472685999999998E-2</v>
      </c>
      <c r="J833" s="30"/>
    </row>
    <row r="834" spans="1:10" hidden="1" x14ac:dyDescent="0.3">
      <c r="A834" s="16" t="s">
        <v>118</v>
      </c>
      <c r="B834" s="16">
        <v>811000</v>
      </c>
      <c r="C834" s="16" t="s">
        <v>106</v>
      </c>
      <c r="D834" s="17">
        <v>19184</v>
      </c>
      <c r="E834" s="17">
        <v>20381</v>
      </c>
      <c r="F834" s="17">
        <v>598.5</v>
      </c>
      <c r="G834" s="19">
        <v>3.0725835E-2</v>
      </c>
      <c r="H834" s="17">
        <v>1197</v>
      </c>
      <c r="I834" s="18">
        <v>6.2395747000000001E-2</v>
      </c>
      <c r="J834" s="30"/>
    </row>
    <row r="835" spans="1:10" hidden="1" x14ac:dyDescent="0.3">
      <c r="A835" s="16" t="s">
        <v>118</v>
      </c>
      <c r="B835" s="16">
        <v>812000</v>
      </c>
      <c r="C835" s="16" t="s">
        <v>107</v>
      </c>
      <c r="D835" s="17">
        <v>20157</v>
      </c>
      <c r="E835" s="17">
        <v>21899</v>
      </c>
      <c r="F835" s="17">
        <v>871</v>
      </c>
      <c r="G835" s="19">
        <v>4.2315495000000002E-2</v>
      </c>
      <c r="H835" s="17">
        <v>1742</v>
      </c>
      <c r="I835" s="18">
        <v>8.6421591000000006E-2</v>
      </c>
      <c r="J835" s="30"/>
    </row>
    <row r="836" spans="1:10" hidden="1" x14ac:dyDescent="0.3">
      <c r="A836" s="16" t="s">
        <v>118</v>
      </c>
      <c r="B836" s="16">
        <v>813000</v>
      </c>
      <c r="C836" s="16" t="s">
        <v>108</v>
      </c>
      <c r="D836" s="17">
        <v>29046</v>
      </c>
      <c r="E836" s="17">
        <v>29807</v>
      </c>
      <c r="F836" s="17">
        <v>380.5</v>
      </c>
      <c r="G836" s="19">
        <v>1.3015212999999999E-2</v>
      </c>
      <c r="H836" s="17">
        <v>761</v>
      </c>
      <c r="I836" s="18">
        <v>2.6199821000000002E-2</v>
      </c>
      <c r="J836" s="30"/>
    </row>
    <row r="837" spans="1:10" hidden="1" x14ac:dyDescent="0.3">
      <c r="A837" s="16" t="s">
        <v>118</v>
      </c>
      <c r="B837" s="16">
        <v>814000</v>
      </c>
      <c r="C837" s="16" t="s">
        <v>109</v>
      </c>
      <c r="D837" s="17">
        <v>1173</v>
      </c>
      <c r="E837" s="17">
        <v>1123</v>
      </c>
      <c r="F837" s="17">
        <v>-25</v>
      </c>
      <c r="G837" s="19">
        <v>-2.1544965999999999E-2</v>
      </c>
      <c r="H837" s="17">
        <v>-50</v>
      </c>
      <c r="I837" s="18">
        <v>-4.2625745999999999E-2</v>
      </c>
      <c r="J837" s="30"/>
    </row>
    <row r="838" spans="1:10" hidden="1" x14ac:dyDescent="0.3">
      <c r="A838" s="16" t="s">
        <v>118</v>
      </c>
      <c r="B838" s="16">
        <v>890090</v>
      </c>
      <c r="C838" s="16" t="s">
        <v>110</v>
      </c>
      <c r="D838" s="17">
        <v>78352</v>
      </c>
      <c r="E838" s="17">
        <v>77947</v>
      </c>
      <c r="F838" s="17">
        <v>-202.5</v>
      </c>
      <c r="G838" s="19">
        <v>-2.5878390000000002E-3</v>
      </c>
      <c r="H838" s="17">
        <v>-405</v>
      </c>
      <c r="I838" s="18">
        <v>-5.1689809999999996E-3</v>
      </c>
      <c r="J838" s="30"/>
    </row>
    <row r="839" spans="1:10" hidden="1" x14ac:dyDescent="0.3">
      <c r="A839" s="16" t="s">
        <v>118</v>
      </c>
      <c r="B839" s="16">
        <v>900000</v>
      </c>
      <c r="C839" s="16" t="s">
        <v>110</v>
      </c>
      <c r="D839" s="17">
        <v>78352</v>
      </c>
      <c r="E839" s="17">
        <v>77947</v>
      </c>
      <c r="F839" s="17">
        <v>-202.5</v>
      </c>
      <c r="G839" s="19">
        <v>-2.5878390000000002E-3</v>
      </c>
      <c r="H839" s="17">
        <v>-405</v>
      </c>
      <c r="I839" s="18">
        <v>-5.1689809999999996E-3</v>
      </c>
      <c r="J839" s="30"/>
    </row>
    <row r="840" spans="1:10" hidden="1" x14ac:dyDescent="0.3">
      <c r="A840" s="16" t="s">
        <v>118</v>
      </c>
      <c r="B840" s="16">
        <v>999100</v>
      </c>
      <c r="C840" s="16" t="s">
        <v>111</v>
      </c>
      <c r="D840" s="17">
        <v>10058</v>
      </c>
      <c r="E840" s="17">
        <v>9546</v>
      </c>
      <c r="F840" s="17">
        <v>-256</v>
      </c>
      <c r="G840" s="19">
        <v>-2.5784804000000001E-2</v>
      </c>
      <c r="H840" s="17">
        <v>-512</v>
      </c>
      <c r="I840" s="18">
        <v>-5.0904751999999998E-2</v>
      </c>
      <c r="J840" s="30"/>
    </row>
    <row r="841" spans="1:10" hidden="1" x14ac:dyDescent="0.3">
      <c r="A841" s="16" t="s">
        <v>118</v>
      </c>
      <c r="B841" s="16">
        <v>999200</v>
      </c>
      <c r="C841" s="16" t="s">
        <v>112</v>
      </c>
      <c r="D841" s="17">
        <v>22784</v>
      </c>
      <c r="E841" s="17">
        <v>22910</v>
      </c>
      <c r="F841" s="17">
        <v>63</v>
      </c>
      <c r="G841" s="19">
        <v>2.7612859999999999E-3</v>
      </c>
      <c r="H841" s="17">
        <v>126</v>
      </c>
      <c r="I841" s="18">
        <v>5.5301969999999997E-3</v>
      </c>
      <c r="J841" s="30"/>
    </row>
    <row r="842" spans="1:10" hidden="1" x14ac:dyDescent="0.3">
      <c r="A842" s="16" t="s">
        <v>118</v>
      </c>
      <c r="B842" s="16">
        <v>999300</v>
      </c>
      <c r="C842" s="16" t="s">
        <v>113</v>
      </c>
      <c r="D842" s="17">
        <v>38843</v>
      </c>
      <c r="E842" s="17">
        <v>38962</v>
      </c>
      <c r="F842" s="17">
        <v>59.5</v>
      </c>
      <c r="G842" s="19">
        <v>1.5306359999999999E-3</v>
      </c>
      <c r="H842" s="17">
        <v>119</v>
      </c>
      <c r="I842" s="18">
        <v>3.063615E-3</v>
      </c>
      <c r="J842" s="30"/>
    </row>
    <row r="843" spans="1:10" hidden="1" x14ac:dyDescent="0.3">
      <c r="A843" s="16" t="s">
        <v>124</v>
      </c>
      <c r="B843" s="16">
        <v>0</v>
      </c>
      <c r="C843" s="16" t="s">
        <v>115</v>
      </c>
      <c r="D843" s="17">
        <v>65909</v>
      </c>
      <c r="E843" s="17">
        <v>71189</v>
      </c>
      <c r="F843" s="17">
        <v>2640</v>
      </c>
      <c r="G843" s="19">
        <v>3.9283626000000002E-2</v>
      </c>
      <c r="H843" s="17">
        <v>5280</v>
      </c>
      <c r="I843" s="18">
        <v>8.0110454999999997E-2</v>
      </c>
      <c r="J843" s="30"/>
    </row>
    <row r="844" spans="1:10" hidden="1" x14ac:dyDescent="0.3">
      <c r="A844" s="16" t="s">
        <v>124</v>
      </c>
      <c r="B844" s="16">
        <v>671</v>
      </c>
      <c r="C844" s="16" t="s">
        <v>131</v>
      </c>
      <c r="D844" s="17">
        <v>3669</v>
      </c>
      <c r="E844" s="17">
        <v>4348</v>
      </c>
      <c r="F844" s="17">
        <v>339.5</v>
      </c>
      <c r="G844" s="19">
        <v>8.8606472000000006E-2</v>
      </c>
      <c r="H844" s="17">
        <v>679</v>
      </c>
      <c r="I844" s="18">
        <v>0.18506405000000001</v>
      </c>
      <c r="J844" s="30"/>
    </row>
    <row r="845" spans="1:10" hidden="1" x14ac:dyDescent="0.3">
      <c r="A845" s="16" t="s">
        <v>124</v>
      </c>
      <c r="B845" s="16">
        <v>100000</v>
      </c>
      <c r="C845" s="16" t="s">
        <v>132</v>
      </c>
      <c r="D845" s="17">
        <v>2125</v>
      </c>
      <c r="E845" s="17">
        <v>2207</v>
      </c>
      <c r="F845" s="17">
        <v>41</v>
      </c>
      <c r="G845" s="19">
        <v>1.9111493E-2</v>
      </c>
      <c r="H845" s="17">
        <v>82</v>
      </c>
      <c r="I845" s="18">
        <v>3.8588234999999999E-2</v>
      </c>
      <c r="J845" s="30"/>
    </row>
    <row r="846" spans="1:10" hidden="1" x14ac:dyDescent="0.3">
      <c r="A846" s="16" t="s">
        <v>124</v>
      </c>
      <c r="B846" s="16">
        <v>101000</v>
      </c>
      <c r="C846" s="16" t="s">
        <v>151</v>
      </c>
      <c r="D846" s="17">
        <v>9285</v>
      </c>
      <c r="E846" s="17">
        <v>9635</v>
      </c>
      <c r="F846" s="17">
        <v>175</v>
      </c>
      <c r="G846" s="19">
        <v>1.8673258000000002E-2</v>
      </c>
      <c r="H846" s="17">
        <v>350</v>
      </c>
      <c r="I846" s="18">
        <v>3.7695207000000001E-2</v>
      </c>
      <c r="J846" s="30"/>
    </row>
    <row r="847" spans="1:10" hidden="1" x14ac:dyDescent="0.3">
      <c r="A847" s="16" t="s">
        <v>124</v>
      </c>
      <c r="B847" s="16">
        <v>102000</v>
      </c>
      <c r="C847" s="16" t="s">
        <v>152</v>
      </c>
      <c r="D847" s="17">
        <v>56624</v>
      </c>
      <c r="E847" s="17">
        <v>61554</v>
      </c>
      <c r="F847" s="17">
        <v>2465</v>
      </c>
      <c r="G847" s="19">
        <v>4.262436E-2</v>
      </c>
      <c r="H847" s="17">
        <v>4930</v>
      </c>
      <c r="I847" s="18">
        <v>8.7065555000000003E-2</v>
      </c>
      <c r="J847" s="30"/>
    </row>
    <row r="848" spans="1:10" hidden="1" x14ac:dyDescent="0.3">
      <c r="A848" s="16" t="s">
        <v>124</v>
      </c>
      <c r="B848" s="16">
        <v>110000</v>
      </c>
      <c r="C848" s="16" t="s">
        <v>11</v>
      </c>
      <c r="D848" s="17">
        <v>1777</v>
      </c>
      <c r="E848" s="17">
        <v>1755</v>
      </c>
      <c r="F848" s="17">
        <v>-11</v>
      </c>
      <c r="G848" s="19">
        <v>-6.2094869999999996E-3</v>
      </c>
      <c r="H848" s="17">
        <v>-22</v>
      </c>
      <c r="I848" s="18">
        <v>-1.2380416E-2</v>
      </c>
      <c r="J848" s="30"/>
    </row>
    <row r="849" spans="1:10" hidden="1" x14ac:dyDescent="0.3">
      <c r="A849" s="16" t="s">
        <v>124</v>
      </c>
      <c r="B849" s="16">
        <v>111000</v>
      </c>
      <c r="C849" s="16" t="s">
        <v>12</v>
      </c>
      <c r="D849" s="17">
        <v>877</v>
      </c>
      <c r="E849" s="17">
        <v>874</v>
      </c>
      <c r="F849" s="17">
        <v>-1.5</v>
      </c>
      <c r="G849" s="19">
        <v>-1.711841E-3</v>
      </c>
      <c r="H849" s="17">
        <v>-3</v>
      </c>
      <c r="I849" s="18">
        <v>-3.4207529999999999E-3</v>
      </c>
      <c r="J849" s="30"/>
    </row>
    <row r="850" spans="1:10" hidden="1" x14ac:dyDescent="0.3">
      <c r="A850" s="16" t="s">
        <v>124</v>
      </c>
      <c r="B850" s="16">
        <v>210000</v>
      </c>
      <c r="C850" s="16" t="s">
        <v>15</v>
      </c>
      <c r="D850" s="17">
        <v>348</v>
      </c>
      <c r="E850" s="17">
        <v>452</v>
      </c>
      <c r="F850" s="17">
        <v>52</v>
      </c>
      <c r="G850" s="19">
        <v>0.13967125699999999</v>
      </c>
      <c r="H850" s="17">
        <v>104</v>
      </c>
      <c r="I850" s="18">
        <v>0.29885057500000001</v>
      </c>
      <c r="J850" s="30"/>
    </row>
    <row r="851" spans="1:10" hidden="1" x14ac:dyDescent="0.3">
      <c r="A851" s="16" t="s">
        <v>124</v>
      </c>
      <c r="B851" s="16">
        <v>220000</v>
      </c>
      <c r="C851" s="16" t="s">
        <v>18</v>
      </c>
      <c r="D851" s="17">
        <v>461</v>
      </c>
      <c r="E851" s="17">
        <v>466</v>
      </c>
      <c r="F851" s="17">
        <v>2.5</v>
      </c>
      <c r="G851" s="19">
        <v>5.4083680000000002E-3</v>
      </c>
      <c r="H851" s="17">
        <v>5</v>
      </c>
      <c r="I851" s="18">
        <v>1.0845987E-2</v>
      </c>
      <c r="J851" s="30"/>
    </row>
    <row r="852" spans="1:10" hidden="1" x14ac:dyDescent="0.3">
      <c r="A852" s="16" t="s">
        <v>124</v>
      </c>
      <c r="B852" s="16">
        <v>220023</v>
      </c>
      <c r="C852" s="16" t="s">
        <v>19</v>
      </c>
      <c r="D852" s="17">
        <v>4033</v>
      </c>
      <c r="E852" s="17">
        <v>4193</v>
      </c>
      <c r="F852" s="17">
        <v>80</v>
      </c>
      <c r="G852" s="19">
        <v>1.9643417999999999E-2</v>
      </c>
      <c r="H852" s="17">
        <v>160</v>
      </c>
      <c r="I852" s="18">
        <v>3.9672699999999998E-2</v>
      </c>
      <c r="J852" s="30"/>
    </row>
    <row r="853" spans="1:10" hidden="1" x14ac:dyDescent="0.3">
      <c r="A853" s="16" t="s">
        <v>124</v>
      </c>
      <c r="B853" s="16">
        <v>221000</v>
      </c>
      <c r="C853" s="16" t="s">
        <v>18</v>
      </c>
      <c r="D853" s="17">
        <v>461</v>
      </c>
      <c r="E853" s="17">
        <v>466</v>
      </c>
      <c r="F853" s="17">
        <v>2.5</v>
      </c>
      <c r="G853" s="19">
        <v>5.4083680000000002E-3</v>
      </c>
      <c r="H853" s="17">
        <v>5</v>
      </c>
      <c r="I853" s="18">
        <v>1.0845987E-2</v>
      </c>
      <c r="J853" s="30"/>
    </row>
    <row r="854" spans="1:10" hidden="1" x14ac:dyDescent="0.3">
      <c r="A854" s="16" t="s">
        <v>124</v>
      </c>
      <c r="B854" s="16">
        <v>230000</v>
      </c>
      <c r="C854" s="16" t="s">
        <v>19</v>
      </c>
      <c r="D854" s="17">
        <v>4033</v>
      </c>
      <c r="E854" s="17">
        <v>4193</v>
      </c>
      <c r="F854" s="17">
        <v>80</v>
      </c>
      <c r="G854" s="19">
        <v>1.9643417999999999E-2</v>
      </c>
      <c r="H854" s="17">
        <v>160</v>
      </c>
      <c r="I854" s="18">
        <v>3.9672699999999998E-2</v>
      </c>
      <c r="J854" s="30"/>
    </row>
    <row r="855" spans="1:10" hidden="1" x14ac:dyDescent="0.3">
      <c r="A855" s="16" t="s">
        <v>124</v>
      </c>
      <c r="B855" s="16">
        <v>238000</v>
      </c>
      <c r="C855" s="16" t="s">
        <v>22</v>
      </c>
      <c r="D855" s="17">
        <v>2712</v>
      </c>
      <c r="E855" s="17">
        <v>2852</v>
      </c>
      <c r="F855" s="17">
        <v>70</v>
      </c>
      <c r="G855" s="19">
        <v>2.5486430000000001E-2</v>
      </c>
      <c r="H855" s="17">
        <v>140</v>
      </c>
      <c r="I855" s="18">
        <v>5.1622419000000003E-2</v>
      </c>
      <c r="J855" s="30"/>
    </row>
    <row r="856" spans="1:10" hidden="1" x14ac:dyDescent="0.3">
      <c r="A856" s="16" t="s">
        <v>124</v>
      </c>
      <c r="B856" s="16">
        <v>300000</v>
      </c>
      <c r="C856" s="16" t="s">
        <v>23</v>
      </c>
      <c r="D856" s="17">
        <v>3127</v>
      </c>
      <c r="E856" s="17">
        <v>3235</v>
      </c>
      <c r="F856" s="17">
        <v>54</v>
      </c>
      <c r="G856" s="19">
        <v>1.712236E-2</v>
      </c>
      <c r="H856" s="17">
        <v>108</v>
      </c>
      <c r="I856" s="18">
        <v>3.4537895999999998E-2</v>
      </c>
      <c r="J856" s="30"/>
    </row>
    <row r="857" spans="1:10" hidden="1" x14ac:dyDescent="0.3">
      <c r="A857" s="16" t="s">
        <v>124</v>
      </c>
      <c r="B857" s="16">
        <v>310000</v>
      </c>
      <c r="C857" s="16" t="s">
        <v>23</v>
      </c>
      <c r="D857" s="17">
        <v>3127</v>
      </c>
      <c r="E857" s="17">
        <v>3235</v>
      </c>
      <c r="F857" s="17">
        <v>54</v>
      </c>
      <c r="G857" s="19">
        <v>1.712236E-2</v>
      </c>
      <c r="H857" s="17">
        <v>108</v>
      </c>
      <c r="I857" s="18">
        <v>3.4537895999999998E-2</v>
      </c>
      <c r="J857" s="30"/>
    </row>
    <row r="858" spans="1:10" hidden="1" x14ac:dyDescent="0.3">
      <c r="A858" s="16" t="s">
        <v>124</v>
      </c>
      <c r="B858" s="16">
        <v>321000</v>
      </c>
      <c r="C858" s="16" t="s">
        <v>30</v>
      </c>
      <c r="D858" s="17">
        <v>116</v>
      </c>
      <c r="E858" s="17">
        <v>122</v>
      </c>
      <c r="F858" s="17">
        <v>3</v>
      </c>
      <c r="G858" s="19">
        <v>2.5536025E-2</v>
      </c>
      <c r="H858" s="17">
        <v>6</v>
      </c>
      <c r="I858" s="18">
        <v>5.1724138000000003E-2</v>
      </c>
      <c r="J858" s="30"/>
    </row>
    <row r="859" spans="1:10" hidden="1" x14ac:dyDescent="0.3">
      <c r="A859" s="16" t="s">
        <v>124</v>
      </c>
      <c r="B859" s="16">
        <v>326000</v>
      </c>
      <c r="C859" s="16" t="s">
        <v>35</v>
      </c>
      <c r="D859" s="17">
        <v>539</v>
      </c>
      <c r="E859" s="17">
        <v>560</v>
      </c>
      <c r="F859" s="17">
        <v>10.5</v>
      </c>
      <c r="G859" s="19">
        <v>1.9294382999999998E-2</v>
      </c>
      <c r="H859" s="17">
        <v>21</v>
      </c>
      <c r="I859" s="18">
        <v>3.8961039000000003E-2</v>
      </c>
      <c r="J859" s="30"/>
    </row>
    <row r="860" spans="1:10" hidden="1" x14ac:dyDescent="0.3">
      <c r="A860" s="16" t="s">
        <v>124</v>
      </c>
      <c r="B860" s="16">
        <v>327000</v>
      </c>
      <c r="C860" s="16" t="s">
        <v>36</v>
      </c>
      <c r="D860" s="17">
        <v>297</v>
      </c>
      <c r="E860" s="17">
        <v>319</v>
      </c>
      <c r="F860" s="17">
        <v>11</v>
      </c>
      <c r="G860" s="19">
        <v>3.6375449999999997E-2</v>
      </c>
      <c r="H860" s="17">
        <v>22</v>
      </c>
      <c r="I860" s="18">
        <v>7.4074074000000004E-2</v>
      </c>
      <c r="J860" s="30"/>
    </row>
    <row r="861" spans="1:10" hidden="1" x14ac:dyDescent="0.3">
      <c r="A861" s="16" t="s">
        <v>124</v>
      </c>
      <c r="B861" s="16">
        <v>331000</v>
      </c>
      <c r="C861" s="16" t="s">
        <v>37</v>
      </c>
      <c r="D861" s="17">
        <v>137</v>
      </c>
      <c r="E861" s="17">
        <v>146</v>
      </c>
      <c r="F861" s="17">
        <v>4.5</v>
      </c>
      <c r="G861" s="19">
        <v>3.2324286000000001E-2</v>
      </c>
      <c r="H861" s="17">
        <v>9</v>
      </c>
      <c r="I861" s="18">
        <v>6.5693430999999997E-2</v>
      </c>
      <c r="J861" s="30"/>
    </row>
    <row r="862" spans="1:10" hidden="1" x14ac:dyDescent="0.3">
      <c r="A862" s="16" t="s">
        <v>124</v>
      </c>
      <c r="B862" s="16">
        <v>337000</v>
      </c>
      <c r="C862" s="16" t="s">
        <v>43</v>
      </c>
      <c r="D862" s="17">
        <v>772</v>
      </c>
      <c r="E862" s="17">
        <v>803</v>
      </c>
      <c r="F862" s="17">
        <v>15.5</v>
      </c>
      <c r="G862" s="19">
        <v>1.9880110999999999E-2</v>
      </c>
      <c r="H862" s="17">
        <v>31</v>
      </c>
      <c r="I862" s="18">
        <v>4.0155440000000001E-2</v>
      </c>
      <c r="J862" s="30"/>
    </row>
    <row r="863" spans="1:10" hidden="1" x14ac:dyDescent="0.3">
      <c r="A863" s="16" t="s">
        <v>124</v>
      </c>
      <c r="B863" s="16">
        <v>339000</v>
      </c>
      <c r="C863" s="16" t="s">
        <v>44</v>
      </c>
      <c r="D863" s="17">
        <v>193</v>
      </c>
      <c r="E863" s="17">
        <v>198</v>
      </c>
      <c r="F863" s="17">
        <v>2.5</v>
      </c>
      <c r="G863" s="19">
        <v>1.2870542E-2</v>
      </c>
      <c r="H863" s="17">
        <v>5</v>
      </c>
      <c r="I863" s="18">
        <v>2.5906736E-2</v>
      </c>
      <c r="J863" s="30"/>
    </row>
    <row r="864" spans="1:10" hidden="1" x14ac:dyDescent="0.3">
      <c r="A864" s="16" t="s">
        <v>124</v>
      </c>
      <c r="B864" s="16">
        <v>400000</v>
      </c>
      <c r="C864" s="16" t="s">
        <v>133</v>
      </c>
      <c r="D864" s="17">
        <v>15392</v>
      </c>
      <c r="E864" s="17">
        <v>16317</v>
      </c>
      <c r="F864" s="17">
        <v>462.5</v>
      </c>
      <c r="G864" s="19">
        <v>2.9609710000000001E-2</v>
      </c>
      <c r="H864" s="17">
        <v>925</v>
      </c>
      <c r="I864" s="18">
        <v>6.0096153999999999E-2</v>
      </c>
      <c r="J864" s="30"/>
    </row>
    <row r="865" spans="1:10" hidden="1" x14ac:dyDescent="0.3">
      <c r="A865" s="16" t="s">
        <v>124</v>
      </c>
      <c r="B865" s="16">
        <v>420000</v>
      </c>
      <c r="C865" s="16" t="s">
        <v>45</v>
      </c>
      <c r="D865" s="17">
        <v>1514</v>
      </c>
      <c r="E865" s="17">
        <v>1649</v>
      </c>
      <c r="F865" s="17">
        <v>67.5</v>
      </c>
      <c r="G865" s="19">
        <v>4.3632008E-2</v>
      </c>
      <c r="H865" s="17">
        <v>135</v>
      </c>
      <c r="I865" s="18">
        <v>8.9167767999999994E-2</v>
      </c>
      <c r="J865" s="30"/>
    </row>
    <row r="866" spans="1:10" hidden="1" x14ac:dyDescent="0.3">
      <c r="A866" s="16" t="s">
        <v>124</v>
      </c>
      <c r="B866" s="16">
        <v>423000</v>
      </c>
      <c r="C866" s="16" t="s">
        <v>46</v>
      </c>
      <c r="D866" s="17">
        <v>740</v>
      </c>
      <c r="E866" s="17">
        <v>827</v>
      </c>
      <c r="F866" s="17">
        <v>43.5</v>
      </c>
      <c r="G866" s="19">
        <v>5.7150684E-2</v>
      </c>
      <c r="H866" s="17">
        <v>87</v>
      </c>
      <c r="I866" s="18">
        <v>0.117567568</v>
      </c>
      <c r="J866" s="30"/>
    </row>
    <row r="867" spans="1:10" hidden="1" x14ac:dyDescent="0.3">
      <c r="A867" s="16" t="s">
        <v>124</v>
      </c>
      <c r="B867" s="16">
        <v>424000</v>
      </c>
      <c r="C867" s="16" t="s">
        <v>47</v>
      </c>
      <c r="D867" s="17">
        <v>710</v>
      </c>
      <c r="E867" s="17">
        <v>758</v>
      </c>
      <c r="F867" s="17">
        <v>24</v>
      </c>
      <c r="G867" s="19">
        <v>3.3250034999999997E-2</v>
      </c>
      <c r="H867" s="17">
        <v>48</v>
      </c>
      <c r="I867" s="18">
        <v>6.7605633999999998E-2</v>
      </c>
      <c r="J867" s="30"/>
    </row>
    <row r="868" spans="1:10" hidden="1" x14ac:dyDescent="0.3">
      <c r="A868" s="16" t="s">
        <v>124</v>
      </c>
      <c r="B868" s="16">
        <v>440000</v>
      </c>
      <c r="C868" s="16" t="s">
        <v>49</v>
      </c>
      <c r="D868" s="17">
        <v>11494</v>
      </c>
      <c r="E868" s="17">
        <v>12173</v>
      </c>
      <c r="F868" s="17">
        <v>339.5</v>
      </c>
      <c r="G868" s="19">
        <v>2.9113356E-2</v>
      </c>
      <c r="H868" s="17">
        <v>679</v>
      </c>
      <c r="I868" s="18">
        <v>5.9074300000000003E-2</v>
      </c>
      <c r="J868" s="30"/>
    </row>
    <row r="869" spans="1:10" hidden="1" x14ac:dyDescent="0.3">
      <c r="A869" s="16" t="s">
        <v>124</v>
      </c>
      <c r="B869" s="16">
        <v>441000</v>
      </c>
      <c r="C869" s="16" t="s">
        <v>50</v>
      </c>
      <c r="D869" s="17">
        <v>1793</v>
      </c>
      <c r="E869" s="17">
        <v>1950</v>
      </c>
      <c r="F869" s="17">
        <v>78.5</v>
      </c>
      <c r="G869" s="19">
        <v>4.2862763999999998E-2</v>
      </c>
      <c r="H869" s="17">
        <v>157</v>
      </c>
      <c r="I869" s="18">
        <v>8.7562743999999998E-2</v>
      </c>
      <c r="J869" s="30"/>
    </row>
    <row r="870" spans="1:10" hidden="1" x14ac:dyDescent="0.3">
      <c r="A870" s="16" t="s">
        <v>124</v>
      </c>
      <c r="B870" s="16">
        <v>442000</v>
      </c>
      <c r="C870" s="16" t="s">
        <v>51</v>
      </c>
      <c r="D870" s="17">
        <v>213</v>
      </c>
      <c r="E870" s="17">
        <v>225</v>
      </c>
      <c r="F870" s="17">
        <v>6</v>
      </c>
      <c r="G870" s="19">
        <v>2.7783064999999999E-2</v>
      </c>
      <c r="H870" s="17">
        <v>12</v>
      </c>
      <c r="I870" s="18">
        <v>5.6338027999999998E-2</v>
      </c>
      <c r="J870" s="30"/>
    </row>
    <row r="871" spans="1:10" hidden="1" x14ac:dyDescent="0.3">
      <c r="A871" s="16" t="s">
        <v>124</v>
      </c>
      <c r="B871" s="16">
        <v>444000</v>
      </c>
      <c r="C871" s="16" t="s">
        <v>53</v>
      </c>
      <c r="D871" s="17">
        <v>1323</v>
      </c>
      <c r="E871" s="17">
        <v>1418</v>
      </c>
      <c r="F871" s="17">
        <v>47.5</v>
      </c>
      <c r="G871" s="19">
        <v>3.5280880000000001E-2</v>
      </c>
      <c r="H871" s="17">
        <v>95</v>
      </c>
      <c r="I871" s="18">
        <v>7.1806499999999995E-2</v>
      </c>
      <c r="J871" s="30"/>
    </row>
    <row r="872" spans="1:10" hidden="1" x14ac:dyDescent="0.3">
      <c r="A872" s="16" t="s">
        <v>124</v>
      </c>
      <c r="B872" s="16">
        <v>445000</v>
      </c>
      <c r="C872" s="16" t="s">
        <v>54</v>
      </c>
      <c r="D872" s="17">
        <v>2012</v>
      </c>
      <c r="E872" s="17">
        <v>2159</v>
      </c>
      <c r="F872" s="17">
        <v>73.5</v>
      </c>
      <c r="G872" s="19">
        <v>3.5886881000000002E-2</v>
      </c>
      <c r="H872" s="17">
        <v>147</v>
      </c>
      <c r="I872" s="18">
        <v>7.3061630000000002E-2</v>
      </c>
      <c r="J872" s="30"/>
    </row>
    <row r="873" spans="1:10" hidden="1" x14ac:dyDescent="0.3">
      <c r="A873" s="16" t="s">
        <v>124</v>
      </c>
      <c r="B873" s="16">
        <v>447000</v>
      </c>
      <c r="C873" s="16" t="s">
        <v>56</v>
      </c>
      <c r="D873" s="17">
        <v>2244</v>
      </c>
      <c r="E873" s="17">
        <v>2453</v>
      </c>
      <c r="F873" s="17">
        <v>104.5</v>
      </c>
      <c r="G873" s="19">
        <v>4.5532044000000001E-2</v>
      </c>
      <c r="H873" s="17">
        <v>209</v>
      </c>
      <c r="I873" s="18">
        <v>9.3137255000000002E-2</v>
      </c>
      <c r="J873" s="30"/>
    </row>
    <row r="874" spans="1:10" hidden="1" x14ac:dyDescent="0.3">
      <c r="A874" s="16" t="s">
        <v>124</v>
      </c>
      <c r="B874" s="16">
        <v>451000</v>
      </c>
      <c r="C874" s="16" t="s">
        <v>58</v>
      </c>
      <c r="D874" s="17">
        <v>101</v>
      </c>
      <c r="E874" s="17">
        <v>104</v>
      </c>
      <c r="F874" s="17">
        <v>1.5</v>
      </c>
      <c r="G874" s="19">
        <v>1.474281E-2</v>
      </c>
      <c r="H874" s="17">
        <v>3</v>
      </c>
      <c r="I874" s="18">
        <v>2.9702969999999999E-2</v>
      </c>
      <c r="J874" s="30"/>
    </row>
    <row r="875" spans="1:10" hidden="1" x14ac:dyDescent="0.3">
      <c r="A875" s="16" t="s">
        <v>124</v>
      </c>
      <c r="B875" s="16">
        <v>480000</v>
      </c>
      <c r="C875" s="16" t="s">
        <v>62</v>
      </c>
      <c r="D875" s="17">
        <v>1923</v>
      </c>
      <c r="E875" s="17">
        <v>2029</v>
      </c>
      <c r="F875" s="17">
        <v>53</v>
      </c>
      <c r="G875" s="19">
        <v>2.7191416E-2</v>
      </c>
      <c r="H875" s="17">
        <v>106</v>
      </c>
      <c r="I875" s="18">
        <v>5.5122205000000001E-2</v>
      </c>
      <c r="J875" s="30"/>
    </row>
    <row r="876" spans="1:10" hidden="1" x14ac:dyDescent="0.3">
      <c r="A876" s="16" t="s">
        <v>124</v>
      </c>
      <c r="B876" s="16">
        <v>482000</v>
      </c>
      <c r="C876" s="16" t="s">
        <v>116</v>
      </c>
      <c r="D876" s="17">
        <v>519</v>
      </c>
      <c r="E876" s="17">
        <v>522</v>
      </c>
      <c r="F876" s="17">
        <v>1.5</v>
      </c>
      <c r="G876" s="19">
        <v>2.8860090000000001E-3</v>
      </c>
      <c r="H876" s="17">
        <v>3</v>
      </c>
      <c r="I876" s="18">
        <v>5.7803469999999999E-3</v>
      </c>
      <c r="J876" s="30"/>
    </row>
    <row r="877" spans="1:10" hidden="1" x14ac:dyDescent="0.3">
      <c r="A877" s="16" t="s">
        <v>124</v>
      </c>
      <c r="B877" s="16">
        <v>488000</v>
      </c>
      <c r="C877" s="16" t="s">
        <v>68</v>
      </c>
      <c r="D877" s="17">
        <v>279</v>
      </c>
      <c r="E877" s="17">
        <v>293</v>
      </c>
      <c r="F877" s="17">
        <v>7</v>
      </c>
      <c r="G877" s="19">
        <v>2.4782518999999999E-2</v>
      </c>
      <c r="H877" s="17">
        <v>14</v>
      </c>
      <c r="I877" s="18">
        <v>5.0179212000000001E-2</v>
      </c>
      <c r="J877" s="30"/>
    </row>
    <row r="878" spans="1:10" hidden="1" x14ac:dyDescent="0.3">
      <c r="A878" s="16" t="s">
        <v>124</v>
      </c>
      <c r="B878" s="16">
        <v>491100</v>
      </c>
      <c r="C878" s="16" t="s">
        <v>69</v>
      </c>
      <c r="D878" s="17">
        <v>241</v>
      </c>
      <c r="E878" s="17">
        <v>249</v>
      </c>
      <c r="F878" s="17">
        <v>4</v>
      </c>
      <c r="G878" s="19">
        <v>1.6462012000000002E-2</v>
      </c>
      <c r="H878" s="17">
        <v>8</v>
      </c>
      <c r="I878" s="18">
        <v>3.3195020999999998E-2</v>
      </c>
      <c r="J878" s="30"/>
    </row>
    <row r="879" spans="1:10" hidden="1" x14ac:dyDescent="0.3">
      <c r="A879" s="16" t="s">
        <v>124</v>
      </c>
      <c r="B879" s="16">
        <v>492000</v>
      </c>
      <c r="C879" s="16" t="s">
        <v>70</v>
      </c>
      <c r="D879" s="17">
        <v>315</v>
      </c>
      <c r="E879" s="17">
        <v>367</v>
      </c>
      <c r="F879" s="17">
        <v>26</v>
      </c>
      <c r="G879" s="19">
        <v>7.9388422E-2</v>
      </c>
      <c r="H879" s="17">
        <v>52</v>
      </c>
      <c r="I879" s="18">
        <v>0.16507936500000001</v>
      </c>
      <c r="J879" s="30"/>
    </row>
    <row r="880" spans="1:10" hidden="1" x14ac:dyDescent="0.3">
      <c r="A880" s="16" t="s">
        <v>124</v>
      </c>
      <c r="B880" s="16">
        <v>500000</v>
      </c>
      <c r="C880" s="16" t="s">
        <v>72</v>
      </c>
      <c r="D880" s="17">
        <v>552</v>
      </c>
      <c r="E880" s="17">
        <v>553</v>
      </c>
      <c r="F880" s="17">
        <v>0.5</v>
      </c>
      <c r="G880" s="19">
        <v>9.0538700000000001E-4</v>
      </c>
      <c r="H880" s="17">
        <v>1</v>
      </c>
      <c r="I880" s="18">
        <v>1.8115939999999999E-3</v>
      </c>
      <c r="J880" s="30"/>
    </row>
    <row r="881" spans="1:10" hidden="1" x14ac:dyDescent="0.3">
      <c r="A881" s="16" t="s">
        <v>124</v>
      </c>
      <c r="B881" s="16">
        <v>510000</v>
      </c>
      <c r="C881" s="16" t="s">
        <v>72</v>
      </c>
      <c r="D881" s="17">
        <v>552</v>
      </c>
      <c r="E881" s="17">
        <v>553</v>
      </c>
      <c r="F881" s="17">
        <v>0.5</v>
      </c>
      <c r="G881" s="19">
        <v>9.0538700000000001E-4</v>
      </c>
      <c r="H881" s="17">
        <v>1</v>
      </c>
      <c r="I881" s="18">
        <v>1.8115939999999999E-3</v>
      </c>
      <c r="J881" s="30"/>
    </row>
    <row r="882" spans="1:10" hidden="1" x14ac:dyDescent="0.3">
      <c r="A882" s="16" t="s">
        <v>124</v>
      </c>
      <c r="B882" s="16">
        <v>510052</v>
      </c>
      <c r="C882" s="16" t="s">
        <v>134</v>
      </c>
      <c r="D882" s="17">
        <v>2174</v>
      </c>
      <c r="E882" s="17">
        <v>2356</v>
      </c>
      <c r="F882" s="17">
        <v>91</v>
      </c>
      <c r="G882" s="19">
        <v>4.1017124000000002E-2</v>
      </c>
      <c r="H882" s="17">
        <v>182</v>
      </c>
      <c r="I882" s="18">
        <v>8.3716651000000003E-2</v>
      </c>
      <c r="J882" s="30"/>
    </row>
    <row r="883" spans="1:10" hidden="1" x14ac:dyDescent="0.3">
      <c r="A883" s="16" t="s">
        <v>124</v>
      </c>
      <c r="B883" s="16">
        <v>511000</v>
      </c>
      <c r="C883" s="16" t="s">
        <v>73</v>
      </c>
      <c r="D883" s="17">
        <v>143</v>
      </c>
      <c r="E883" s="17">
        <v>145</v>
      </c>
      <c r="F883" s="17">
        <v>1</v>
      </c>
      <c r="G883" s="19">
        <v>6.9687250000000003E-3</v>
      </c>
      <c r="H883" s="17">
        <v>2</v>
      </c>
      <c r="I883" s="18">
        <v>1.3986014E-2</v>
      </c>
      <c r="J883" s="30"/>
    </row>
    <row r="884" spans="1:10" hidden="1" x14ac:dyDescent="0.3">
      <c r="A884" s="16" t="s">
        <v>124</v>
      </c>
      <c r="B884" s="16">
        <v>520000</v>
      </c>
      <c r="C884" s="16" t="s">
        <v>79</v>
      </c>
      <c r="D884" s="17">
        <v>1445</v>
      </c>
      <c r="E884" s="17">
        <v>1593</v>
      </c>
      <c r="F884" s="17">
        <v>74</v>
      </c>
      <c r="G884" s="19">
        <v>4.9962925999999998E-2</v>
      </c>
      <c r="H884" s="17">
        <v>148</v>
      </c>
      <c r="I884" s="18">
        <v>0.10242214500000001</v>
      </c>
      <c r="J884" s="30"/>
    </row>
    <row r="885" spans="1:10" hidden="1" x14ac:dyDescent="0.3">
      <c r="A885" s="16" t="s">
        <v>124</v>
      </c>
      <c r="B885" s="16">
        <v>522000</v>
      </c>
      <c r="C885" s="16" t="s">
        <v>80</v>
      </c>
      <c r="D885" s="17">
        <v>892</v>
      </c>
      <c r="E885" s="17">
        <v>923</v>
      </c>
      <c r="F885" s="17">
        <v>15.5</v>
      </c>
      <c r="G885" s="18">
        <v>1.7228275000000001E-2</v>
      </c>
      <c r="H885" s="17">
        <v>31</v>
      </c>
      <c r="I885" s="18">
        <v>3.4753363000000002E-2</v>
      </c>
      <c r="J885" s="30"/>
    </row>
    <row r="886" spans="1:10" hidden="1" x14ac:dyDescent="0.3">
      <c r="A886" s="16" t="s">
        <v>124</v>
      </c>
      <c r="B886" s="16">
        <v>530000</v>
      </c>
      <c r="C886" s="16" t="s">
        <v>83</v>
      </c>
      <c r="D886" s="17">
        <v>729</v>
      </c>
      <c r="E886" s="17">
        <v>763</v>
      </c>
      <c r="F886" s="17">
        <v>17</v>
      </c>
      <c r="G886" s="18">
        <v>2.3053875000000001E-2</v>
      </c>
      <c r="H886" s="17">
        <v>34</v>
      </c>
      <c r="I886" s="18">
        <v>4.6639232000000003E-2</v>
      </c>
      <c r="J886" s="30"/>
    </row>
    <row r="887" spans="1:10" hidden="1" x14ac:dyDescent="0.3">
      <c r="A887" s="16" t="s">
        <v>124</v>
      </c>
      <c r="B887" s="16">
        <v>530054</v>
      </c>
      <c r="C887" s="16" t="s">
        <v>136</v>
      </c>
      <c r="D887" s="17">
        <v>4174</v>
      </c>
      <c r="E887" s="17">
        <v>4478</v>
      </c>
      <c r="F887" s="17">
        <v>152</v>
      </c>
      <c r="G887" s="18">
        <v>3.5775949000000001E-2</v>
      </c>
      <c r="H887" s="17">
        <v>304</v>
      </c>
      <c r="I887" s="18">
        <v>7.2831815999999994E-2</v>
      </c>
      <c r="J887" s="30"/>
    </row>
    <row r="888" spans="1:10" hidden="1" x14ac:dyDescent="0.3">
      <c r="A888" s="16" t="s">
        <v>124</v>
      </c>
      <c r="B888" s="16">
        <v>531000</v>
      </c>
      <c r="C888" s="16" t="s">
        <v>84</v>
      </c>
      <c r="D888" s="17">
        <v>555</v>
      </c>
      <c r="E888" s="17">
        <v>575</v>
      </c>
      <c r="F888" s="17">
        <v>10</v>
      </c>
      <c r="G888" s="18">
        <v>1.7858553999999999E-2</v>
      </c>
      <c r="H888" s="17">
        <v>20</v>
      </c>
      <c r="I888" s="18">
        <v>3.6036036E-2</v>
      </c>
      <c r="J888" s="30"/>
    </row>
    <row r="889" spans="1:10" hidden="1" x14ac:dyDescent="0.3">
      <c r="A889" s="16" t="s">
        <v>124</v>
      </c>
      <c r="B889" s="16">
        <v>532000</v>
      </c>
      <c r="C889" s="16" t="s">
        <v>85</v>
      </c>
      <c r="D889" s="17">
        <v>174</v>
      </c>
      <c r="E889" s="17">
        <v>188</v>
      </c>
      <c r="F889" s="17">
        <v>7</v>
      </c>
      <c r="G889" s="18">
        <v>3.9451668000000002E-2</v>
      </c>
      <c r="H889" s="17">
        <v>14</v>
      </c>
      <c r="I889" s="18">
        <v>8.045977E-2</v>
      </c>
      <c r="J889" s="30"/>
    </row>
    <row r="890" spans="1:10" hidden="1" x14ac:dyDescent="0.3">
      <c r="A890" s="16" t="s">
        <v>124</v>
      </c>
      <c r="B890" s="16">
        <v>540000</v>
      </c>
      <c r="C890" s="16" t="s">
        <v>87</v>
      </c>
      <c r="D890" s="17">
        <v>1383</v>
      </c>
      <c r="E890" s="17">
        <v>1473</v>
      </c>
      <c r="F890" s="17">
        <v>45</v>
      </c>
      <c r="G890" s="18">
        <v>3.2025155999999999E-2</v>
      </c>
      <c r="H890" s="17">
        <v>90</v>
      </c>
      <c r="I890" s="18">
        <v>6.5075921999999994E-2</v>
      </c>
      <c r="J890" s="30"/>
    </row>
    <row r="891" spans="1:10" hidden="1" x14ac:dyDescent="0.3">
      <c r="A891" s="16" t="s">
        <v>124</v>
      </c>
      <c r="B891" s="16">
        <v>550000</v>
      </c>
      <c r="C891" s="16" t="s">
        <v>88</v>
      </c>
      <c r="D891" s="17">
        <v>114</v>
      </c>
      <c r="E891" s="17">
        <v>129</v>
      </c>
      <c r="F891" s="17">
        <v>7.5</v>
      </c>
      <c r="G891" s="18">
        <v>6.3756995999999996E-2</v>
      </c>
      <c r="H891" s="17">
        <v>15</v>
      </c>
      <c r="I891" s="18">
        <v>0.131578947</v>
      </c>
      <c r="J891" s="30"/>
    </row>
    <row r="892" spans="1:10" hidden="1" x14ac:dyDescent="0.3">
      <c r="A892" s="16" t="s">
        <v>124</v>
      </c>
      <c r="B892" s="16">
        <v>560000</v>
      </c>
      <c r="C892" s="16" t="s">
        <v>89</v>
      </c>
      <c r="D892" s="17">
        <v>2677</v>
      </c>
      <c r="E892" s="17">
        <v>2876</v>
      </c>
      <c r="F892" s="17">
        <v>99.5</v>
      </c>
      <c r="G892" s="18">
        <v>3.6502264999999999E-2</v>
      </c>
      <c r="H892" s="17">
        <v>199</v>
      </c>
      <c r="I892" s="18">
        <v>7.4336944000000002E-2</v>
      </c>
      <c r="J892" s="30"/>
    </row>
    <row r="893" spans="1:10" hidden="1" x14ac:dyDescent="0.3">
      <c r="A893" s="16" t="s">
        <v>124</v>
      </c>
      <c r="B893" s="16">
        <v>600000</v>
      </c>
      <c r="C893" s="16" t="s">
        <v>137</v>
      </c>
      <c r="D893" s="17">
        <v>12714</v>
      </c>
      <c r="E893" s="17">
        <v>13661</v>
      </c>
      <c r="F893" s="17">
        <v>473.5</v>
      </c>
      <c r="G893" s="18">
        <v>3.6573596E-2</v>
      </c>
      <c r="H893" s="17">
        <v>947</v>
      </c>
      <c r="I893" s="18">
        <v>7.4484819999999993E-2</v>
      </c>
      <c r="J893" s="30"/>
    </row>
    <row r="894" spans="1:10" hidden="1" x14ac:dyDescent="0.3">
      <c r="A894" s="16" t="s">
        <v>124</v>
      </c>
      <c r="B894" s="16">
        <v>610000</v>
      </c>
      <c r="C894" s="16" t="s">
        <v>92</v>
      </c>
      <c r="D894" s="17">
        <v>3482</v>
      </c>
      <c r="E894" s="17">
        <v>3620</v>
      </c>
      <c r="F894" s="17">
        <v>69</v>
      </c>
      <c r="G894" s="18">
        <v>1.9623654000000001E-2</v>
      </c>
      <c r="H894" s="17">
        <v>138</v>
      </c>
      <c r="I894" s="18">
        <v>3.9632395000000001E-2</v>
      </c>
      <c r="J894" s="30"/>
    </row>
    <row r="895" spans="1:10" hidden="1" x14ac:dyDescent="0.3">
      <c r="A895" s="16" t="s">
        <v>124</v>
      </c>
      <c r="B895" s="16">
        <v>620000</v>
      </c>
      <c r="C895" s="16" t="s">
        <v>93</v>
      </c>
      <c r="D895" s="17">
        <v>9232</v>
      </c>
      <c r="E895" s="17">
        <v>10041</v>
      </c>
      <c r="F895" s="17">
        <v>404.5</v>
      </c>
      <c r="G895" s="18">
        <v>4.2895001000000002E-2</v>
      </c>
      <c r="H895" s="17">
        <v>809</v>
      </c>
      <c r="I895" s="18">
        <v>8.7629982999999995E-2</v>
      </c>
      <c r="J895" s="30"/>
    </row>
    <row r="896" spans="1:10" hidden="1" x14ac:dyDescent="0.3">
      <c r="A896" s="16" t="s">
        <v>124</v>
      </c>
      <c r="B896" s="16">
        <v>621000</v>
      </c>
      <c r="C896" s="16" t="s">
        <v>94</v>
      </c>
      <c r="D896" s="17">
        <v>3678</v>
      </c>
      <c r="E896" s="17">
        <v>4044</v>
      </c>
      <c r="F896" s="17">
        <v>183</v>
      </c>
      <c r="G896" s="18">
        <v>4.8575512000000001E-2</v>
      </c>
      <c r="H896" s="17">
        <v>366</v>
      </c>
      <c r="I896" s="18">
        <v>9.9510604000000003E-2</v>
      </c>
      <c r="J896" s="30"/>
    </row>
    <row r="897" spans="1:10" hidden="1" x14ac:dyDescent="0.3">
      <c r="A897" s="16" t="s">
        <v>124</v>
      </c>
      <c r="B897" s="16">
        <v>624000</v>
      </c>
      <c r="C897" s="16" t="s">
        <v>97</v>
      </c>
      <c r="D897" s="17">
        <v>626</v>
      </c>
      <c r="E897" s="17">
        <v>723</v>
      </c>
      <c r="F897" s="17">
        <v>48.5</v>
      </c>
      <c r="G897" s="18">
        <v>7.4686967000000007E-2</v>
      </c>
      <c r="H897" s="17">
        <v>97</v>
      </c>
      <c r="I897" s="18">
        <v>0.15495207699999999</v>
      </c>
      <c r="J897" s="30"/>
    </row>
    <row r="898" spans="1:10" hidden="1" x14ac:dyDescent="0.3">
      <c r="A898" s="16" t="s">
        <v>124</v>
      </c>
      <c r="B898" s="16">
        <v>700000</v>
      </c>
      <c r="C898" s="16" t="s">
        <v>138</v>
      </c>
      <c r="D898" s="17">
        <v>10738</v>
      </c>
      <c r="E898" s="17">
        <v>12311</v>
      </c>
      <c r="F898" s="17">
        <v>786.5</v>
      </c>
      <c r="G898" s="18">
        <v>7.0742315E-2</v>
      </c>
      <c r="H898" s="17">
        <v>1573</v>
      </c>
      <c r="I898" s="18">
        <v>0.14648910400000001</v>
      </c>
      <c r="J898" s="30"/>
    </row>
    <row r="899" spans="1:10" hidden="1" x14ac:dyDescent="0.3">
      <c r="A899" s="16" t="s">
        <v>124</v>
      </c>
      <c r="B899" s="16">
        <v>710000</v>
      </c>
      <c r="C899" s="16" t="s">
        <v>98</v>
      </c>
      <c r="D899" s="17">
        <v>921</v>
      </c>
      <c r="E899" s="17">
        <v>1007</v>
      </c>
      <c r="F899" s="17">
        <v>43</v>
      </c>
      <c r="G899" s="18">
        <v>4.5646577000000001E-2</v>
      </c>
      <c r="H899" s="17">
        <v>86</v>
      </c>
      <c r="I899" s="18">
        <v>9.3376764000000001E-2</v>
      </c>
      <c r="J899" s="30"/>
    </row>
    <row r="900" spans="1:10" hidden="1" x14ac:dyDescent="0.3">
      <c r="A900" s="16" t="s">
        <v>124</v>
      </c>
      <c r="B900" s="16">
        <v>720000</v>
      </c>
      <c r="C900" s="16" t="s">
        <v>102</v>
      </c>
      <c r="D900" s="17">
        <v>9817</v>
      </c>
      <c r="E900" s="17">
        <v>11304</v>
      </c>
      <c r="F900" s="17">
        <v>743.5</v>
      </c>
      <c r="G900" s="18">
        <v>7.3066603999999993E-2</v>
      </c>
      <c r="H900" s="17">
        <v>1487</v>
      </c>
      <c r="I900" s="18">
        <v>0.151471936</v>
      </c>
      <c r="J900" s="30"/>
    </row>
    <row r="901" spans="1:10" hidden="1" x14ac:dyDescent="0.3">
      <c r="A901" s="16" t="s">
        <v>124</v>
      </c>
      <c r="B901" s="16">
        <v>722000</v>
      </c>
      <c r="C901" s="16" t="s">
        <v>104</v>
      </c>
      <c r="D901" s="17">
        <v>8144</v>
      </c>
      <c r="E901" s="17">
        <v>9196</v>
      </c>
      <c r="F901" s="17">
        <v>526</v>
      </c>
      <c r="G901" s="18">
        <v>6.2626394000000002E-2</v>
      </c>
      <c r="H901" s="17">
        <v>1052</v>
      </c>
      <c r="I901" s="18">
        <v>0.12917485300000001</v>
      </c>
      <c r="J901" s="30"/>
    </row>
    <row r="902" spans="1:10" hidden="1" x14ac:dyDescent="0.3">
      <c r="A902" s="16" t="s">
        <v>124</v>
      </c>
      <c r="B902" s="16">
        <v>800000</v>
      </c>
      <c r="C902" s="16" t="s">
        <v>139</v>
      </c>
      <c r="D902" s="17">
        <v>2005</v>
      </c>
      <c r="E902" s="17">
        <v>2118</v>
      </c>
      <c r="F902" s="17">
        <v>56.5</v>
      </c>
      <c r="G902" s="18">
        <v>2.7793317000000001E-2</v>
      </c>
      <c r="H902" s="17">
        <v>113</v>
      </c>
      <c r="I902" s="18">
        <v>5.6359102000000001E-2</v>
      </c>
      <c r="J902" s="30"/>
    </row>
    <row r="903" spans="1:10" hidden="1" x14ac:dyDescent="0.3">
      <c r="A903" s="16" t="s">
        <v>124</v>
      </c>
      <c r="B903" s="16">
        <v>810000</v>
      </c>
      <c r="C903" s="16" t="s">
        <v>105</v>
      </c>
      <c r="D903" s="17">
        <v>2005</v>
      </c>
      <c r="E903" s="17">
        <v>2118</v>
      </c>
      <c r="F903" s="17">
        <v>56.5</v>
      </c>
      <c r="G903" s="18">
        <v>2.7793317000000001E-2</v>
      </c>
      <c r="H903" s="17">
        <v>113</v>
      </c>
      <c r="I903" s="18">
        <v>5.6359102000000001E-2</v>
      </c>
      <c r="J903" s="30"/>
    </row>
    <row r="904" spans="1:10" hidden="1" x14ac:dyDescent="0.3">
      <c r="A904" s="16" t="s">
        <v>124</v>
      </c>
      <c r="B904" s="16">
        <v>811000</v>
      </c>
      <c r="C904" s="16" t="s">
        <v>106</v>
      </c>
      <c r="D904" s="17">
        <v>973</v>
      </c>
      <c r="E904" s="17">
        <v>1049</v>
      </c>
      <c r="F904" s="17">
        <v>38</v>
      </c>
      <c r="G904" s="18">
        <v>3.832025E-2</v>
      </c>
      <c r="H904" s="17">
        <v>76</v>
      </c>
      <c r="I904" s="18">
        <v>7.8108941000000001E-2</v>
      </c>
      <c r="J904" s="30"/>
    </row>
    <row r="905" spans="1:10" hidden="1" x14ac:dyDescent="0.3">
      <c r="A905" s="16" t="s">
        <v>124</v>
      </c>
      <c r="B905" s="16">
        <v>890090</v>
      </c>
      <c r="C905" s="16" t="s">
        <v>110</v>
      </c>
      <c r="D905" s="17">
        <v>5206</v>
      </c>
      <c r="E905" s="17">
        <v>5412</v>
      </c>
      <c r="F905" s="17">
        <v>103</v>
      </c>
      <c r="G905" s="18">
        <v>1.9592921999999999E-2</v>
      </c>
      <c r="H905" s="17">
        <v>206</v>
      </c>
      <c r="I905" s="18">
        <v>3.9569726999999999E-2</v>
      </c>
      <c r="J905" s="30"/>
    </row>
    <row r="906" spans="1:10" hidden="1" x14ac:dyDescent="0.3">
      <c r="A906" s="16" t="s">
        <v>124</v>
      </c>
      <c r="B906" s="16">
        <v>900000</v>
      </c>
      <c r="C906" s="16" t="s">
        <v>110</v>
      </c>
      <c r="D906" s="17">
        <v>5206</v>
      </c>
      <c r="E906" s="17">
        <v>5412</v>
      </c>
      <c r="F906" s="17">
        <v>103</v>
      </c>
      <c r="G906" s="18">
        <v>1.9592921999999999E-2</v>
      </c>
      <c r="H906" s="17">
        <v>206</v>
      </c>
      <c r="I906" s="18">
        <v>3.9569726999999999E-2</v>
      </c>
      <c r="J906" s="30"/>
    </row>
    <row r="907" spans="1:10" hidden="1" x14ac:dyDescent="0.3">
      <c r="A907" s="16" t="s">
        <v>124</v>
      </c>
      <c r="B907" s="16">
        <v>999100</v>
      </c>
      <c r="C907" s="16" t="s">
        <v>111</v>
      </c>
      <c r="D907" s="17">
        <v>263</v>
      </c>
      <c r="E907" s="17">
        <v>264</v>
      </c>
      <c r="F907" s="17">
        <v>0.5</v>
      </c>
      <c r="G907" s="18">
        <v>1.8993370000000001E-3</v>
      </c>
      <c r="H907" s="17">
        <v>1</v>
      </c>
      <c r="I907" s="18">
        <v>3.8022809999999998E-3</v>
      </c>
      <c r="J907" s="30"/>
    </row>
    <row r="908" spans="1:10" hidden="1" x14ac:dyDescent="0.3">
      <c r="A908" s="16" t="s">
        <v>124</v>
      </c>
      <c r="B908" s="16">
        <v>999200</v>
      </c>
      <c r="C908" s="16" t="s">
        <v>112</v>
      </c>
      <c r="D908" s="17">
        <v>501</v>
      </c>
      <c r="E908" s="17">
        <v>508</v>
      </c>
      <c r="F908" s="17">
        <v>3.5</v>
      </c>
      <c r="G908" s="18">
        <v>6.9617949999999998E-3</v>
      </c>
      <c r="H908" s="17">
        <v>7</v>
      </c>
      <c r="I908" s="18">
        <v>1.3972056E-2</v>
      </c>
      <c r="J908" s="30"/>
    </row>
    <row r="909" spans="1:10" hidden="1" x14ac:dyDescent="0.3">
      <c r="A909" s="16" t="s">
        <v>124</v>
      </c>
      <c r="B909" s="16">
        <v>999300</v>
      </c>
      <c r="C909" s="16" t="s">
        <v>113</v>
      </c>
      <c r="D909" s="17">
        <v>4201</v>
      </c>
      <c r="E909" s="17">
        <v>4391</v>
      </c>
      <c r="F909" s="17">
        <v>95</v>
      </c>
      <c r="G909" s="18">
        <v>2.2363597999999998E-2</v>
      </c>
      <c r="H909" s="17">
        <v>190</v>
      </c>
      <c r="I909" s="18">
        <v>4.5227326999999998E-2</v>
      </c>
      <c r="J909" s="30"/>
    </row>
    <row r="910" spans="1:10" hidden="1" x14ac:dyDescent="0.3">
      <c r="A910" s="16" t="s">
        <v>146</v>
      </c>
      <c r="B910" s="16">
        <v>0</v>
      </c>
      <c r="C910" s="16" t="s">
        <v>115</v>
      </c>
      <c r="D910" s="17">
        <v>59061</v>
      </c>
      <c r="E910" s="17">
        <v>63777</v>
      </c>
      <c r="F910" s="17">
        <v>2358</v>
      </c>
      <c r="G910" s="18">
        <v>3.9158142999999999E-2</v>
      </c>
      <c r="H910" s="17">
        <v>4716</v>
      </c>
      <c r="I910" s="18">
        <v>7.9849646999999996E-2</v>
      </c>
      <c r="J910" s="30"/>
    </row>
    <row r="911" spans="1:10" hidden="1" x14ac:dyDescent="0.3">
      <c r="A911" s="16" t="s">
        <v>146</v>
      </c>
      <c r="B911" s="16">
        <v>671</v>
      </c>
      <c r="C911" s="16" t="s">
        <v>131</v>
      </c>
      <c r="D911" s="17">
        <v>3285</v>
      </c>
      <c r="E911" s="17">
        <v>3893</v>
      </c>
      <c r="F911" s="17">
        <v>304</v>
      </c>
      <c r="G911" s="18">
        <v>8.8615502999999998E-2</v>
      </c>
      <c r="H911" s="17">
        <v>608</v>
      </c>
      <c r="I911" s="18">
        <v>0.18508371400000001</v>
      </c>
      <c r="J911" s="30"/>
    </row>
    <row r="912" spans="1:10" hidden="1" x14ac:dyDescent="0.3">
      <c r="A912" s="16" t="s">
        <v>146</v>
      </c>
      <c r="B912" s="16">
        <v>100000</v>
      </c>
      <c r="C912" s="16" t="s">
        <v>132</v>
      </c>
      <c r="D912" s="17">
        <v>1021</v>
      </c>
      <c r="E912" s="17">
        <v>1075</v>
      </c>
      <c r="F912" s="17">
        <v>27</v>
      </c>
      <c r="G912" s="18">
        <v>2.6103953999999999E-2</v>
      </c>
      <c r="H912" s="17">
        <v>54</v>
      </c>
      <c r="I912" s="18">
        <v>5.2889324000000001E-2</v>
      </c>
      <c r="J912" s="30"/>
    </row>
    <row r="913" spans="1:10" hidden="1" x14ac:dyDescent="0.3">
      <c r="A913" s="16" t="s">
        <v>146</v>
      </c>
      <c r="B913" s="16">
        <v>101000</v>
      </c>
      <c r="C913" s="16" t="s">
        <v>151</v>
      </c>
      <c r="D913" s="17">
        <v>7864</v>
      </c>
      <c r="E913" s="17">
        <v>8175</v>
      </c>
      <c r="F913" s="17">
        <v>155.5</v>
      </c>
      <c r="G913" s="18">
        <v>1.9581925999999999E-2</v>
      </c>
      <c r="H913" s="17">
        <v>311</v>
      </c>
      <c r="I913" s="18">
        <v>3.9547303999999998E-2</v>
      </c>
      <c r="J913" s="30"/>
    </row>
    <row r="914" spans="1:10" hidden="1" x14ac:dyDescent="0.3">
      <c r="A914" s="16" t="s">
        <v>146</v>
      </c>
      <c r="B914" s="16">
        <v>102000</v>
      </c>
      <c r="C914" s="16" t="s">
        <v>152</v>
      </c>
      <c r="D914" s="17">
        <v>51197</v>
      </c>
      <c r="E914" s="17">
        <v>55602</v>
      </c>
      <c r="F914" s="17">
        <v>2202.5</v>
      </c>
      <c r="G914" s="18">
        <v>4.2132523999999998E-2</v>
      </c>
      <c r="H914" s="17">
        <v>4405</v>
      </c>
      <c r="I914" s="18">
        <v>8.6040197999999998E-2</v>
      </c>
      <c r="J914" s="30"/>
    </row>
    <row r="915" spans="1:10" hidden="1" x14ac:dyDescent="0.3">
      <c r="A915" s="16" t="s">
        <v>146</v>
      </c>
      <c r="B915" s="16">
        <v>110000</v>
      </c>
      <c r="C915" s="16" t="s">
        <v>11</v>
      </c>
      <c r="D915" s="17">
        <v>717</v>
      </c>
      <c r="E915" s="17">
        <v>679</v>
      </c>
      <c r="F915" s="17">
        <v>-19</v>
      </c>
      <c r="G915" s="18">
        <v>-2.6860032999999998E-2</v>
      </c>
      <c r="H915" s="17">
        <v>-38</v>
      </c>
      <c r="I915" s="18">
        <v>-5.2998604999999997E-2</v>
      </c>
      <c r="J915" s="30"/>
    </row>
    <row r="916" spans="1:10" hidden="1" x14ac:dyDescent="0.3">
      <c r="A916" s="16" t="s">
        <v>146</v>
      </c>
      <c r="B916" s="16">
        <v>111000</v>
      </c>
      <c r="C916" s="16" t="s">
        <v>12</v>
      </c>
      <c r="D916" s="17">
        <v>249</v>
      </c>
      <c r="E916" s="17">
        <v>226</v>
      </c>
      <c r="F916" s="17">
        <v>-11.5</v>
      </c>
      <c r="G916" s="18">
        <v>-4.7303551999999999E-2</v>
      </c>
      <c r="H916" s="17">
        <v>-23</v>
      </c>
      <c r="I916" s="18">
        <v>-9.2369478000000005E-2</v>
      </c>
      <c r="J916" s="30"/>
    </row>
    <row r="917" spans="1:10" hidden="1" x14ac:dyDescent="0.3">
      <c r="A917" s="16" t="s">
        <v>146</v>
      </c>
      <c r="B917" s="16">
        <v>210000</v>
      </c>
      <c r="C917" s="16" t="s">
        <v>15</v>
      </c>
      <c r="D917" s="17">
        <v>304</v>
      </c>
      <c r="E917" s="17">
        <v>396</v>
      </c>
      <c r="F917" s="17">
        <v>46</v>
      </c>
      <c r="G917" s="18">
        <v>0.141328865</v>
      </c>
      <c r="H917" s="17">
        <v>92</v>
      </c>
      <c r="I917" s="18">
        <v>0.30263157899999998</v>
      </c>
      <c r="J917" s="30"/>
    </row>
    <row r="918" spans="1:10" hidden="1" x14ac:dyDescent="0.3">
      <c r="A918" s="16" t="s">
        <v>146</v>
      </c>
      <c r="B918" s="16">
        <v>212000</v>
      </c>
      <c r="C918" s="16" t="s">
        <v>16</v>
      </c>
      <c r="D918" s="17">
        <v>253</v>
      </c>
      <c r="E918" s="17">
        <v>318</v>
      </c>
      <c r="F918" s="17">
        <v>32.5</v>
      </c>
      <c r="G918" s="18">
        <v>0.121123096</v>
      </c>
      <c r="H918" s="17">
        <v>65</v>
      </c>
      <c r="I918" s="18">
        <v>0.25691699600000001</v>
      </c>
      <c r="J918" s="30"/>
    </row>
    <row r="919" spans="1:10" hidden="1" x14ac:dyDescent="0.3">
      <c r="A919" s="16" t="s">
        <v>146</v>
      </c>
      <c r="B919" s="16">
        <v>220000</v>
      </c>
      <c r="C919" s="16" t="s">
        <v>18</v>
      </c>
      <c r="D919" s="17">
        <v>437</v>
      </c>
      <c r="E919" s="17">
        <v>441</v>
      </c>
      <c r="F919" s="17">
        <v>2</v>
      </c>
      <c r="G919" s="18">
        <v>4.5662339999999997E-3</v>
      </c>
      <c r="H919" s="17">
        <v>4</v>
      </c>
      <c r="I919" s="18">
        <v>9.1533180000000006E-3</v>
      </c>
      <c r="J919" s="30"/>
    </row>
    <row r="920" spans="1:10" hidden="1" x14ac:dyDescent="0.3">
      <c r="A920" s="16" t="s">
        <v>146</v>
      </c>
      <c r="B920" s="16">
        <v>220023</v>
      </c>
      <c r="C920" s="16" t="s">
        <v>19</v>
      </c>
      <c r="D920" s="17">
        <v>3950</v>
      </c>
      <c r="E920" s="17">
        <v>4109</v>
      </c>
      <c r="F920" s="17">
        <v>79.5</v>
      </c>
      <c r="G920" s="18">
        <v>1.9928019000000002E-2</v>
      </c>
      <c r="H920" s="17">
        <v>159</v>
      </c>
      <c r="I920" s="18">
        <v>4.0253165E-2</v>
      </c>
      <c r="J920" s="30"/>
    </row>
    <row r="921" spans="1:10" hidden="1" x14ac:dyDescent="0.3">
      <c r="A921" s="16" t="s">
        <v>146</v>
      </c>
      <c r="B921" s="16">
        <v>221000</v>
      </c>
      <c r="C921" s="16" t="s">
        <v>18</v>
      </c>
      <c r="D921" s="17">
        <v>437</v>
      </c>
      <c r="E921" s="17">
        <v>441</v>
      </c>
      <c r="F921" s="17">
        <v>2</v>
      </c>
      <c r="G921" s="18">
        <v>4.5662339999999997E-3</v>
      </c>
      <c r="H921" s="17">
        <v>4</v>
      </c>
      <c r="I921" s="18">
        <v>9.1533180000000006E-3</v>
      </c>
      <c r="J921" s="30"/>
    </row>
    <row r="922" spans="1:10" hidden="1" x14ac:dyDescent="0.3">
      <c r="A922" s="16" t="s">
        <v>146</v>
      </c>
      <c r="B922" s="16">
        <v>230000</v>
      </c>
      <c r="C922" s="16" t="s">
        <v>19</v>
      </c>
      <c r="D922" s="17">
        <v>3950</v>
      </c>
      <c r="E922" s="17">
        <v>4109</v>
      </c>
      <c r="F922" s="17">
        <v>79.5</v>
      </c>
      <c r="G922" s="18">
        <v>1.9928019000000002E-2</v>
      </c>
      <c r="H922" s="17">
        <v>159</v>
      </c>
      <c r="I922" s="18">
        <v>4.0253165E-2</v>
      </c>
      <c r="J922" s="30"/>
    </row>
    <row r="923" spans="1:10" hidden="1" x14ac:dyDescent="0.3">
      <c r="A923" s="16" t="s">
        <v>146</v>
      </c>
      <c r="B923" s="16">
        <v>236000</v>
      </c>
      <c r="C923" s="16" t="s">
        <v>20</v>
      </c>
      <c r="D923" s="17">
        <v>929</v>
      </c>
      <c r="E923" s="17">
        <v>954</v>
      </c>
      <c r="F923" s="17">
        <v>12.5</v>
      </c>
      <c r="G923" s="18">
        <v>1.3366003E-2</v>
      </c>
      <c r="H923" s="17">
        <v>25</v>
      </c>
      <c r="I923" s="18">
        <v>2.6910657000000001E-2</v>
      </c>
      <c r="J923" s="30"/>
    </row>
    <row r="924" spans="1:10" hidden="1" x14ac:dyDescent="0.3">
      <c r="A924" s="16" t="s">
        <v>146</v>
      </c>
      <c r="B924" s="16">
        <v>237000</v>
      </c>
      <c r="C924" s="16" t="s">
        <v>21</v>
      </c>
      <c r="D924" s="17">
        <v>351</v>
      </c>
      <c r="E924" s="17">
        <v>346</v>
      </c>
      <c r="F924" s="17">
        <v>-2.5</v>
      </c>
      <c r="G924" s="18">
        <v>-7.148054E-3</v>
      </c>
      <c r="H924" s="17">
        <v>-5</v>
      </c>
      <c r="I924" s="18">
        <v>-1.4245014E-2</v>
      </c>
      <c r="J924" s="30"/>
    </row>
    <row r="925" spans="1:10" hidden="1" x14ac:dyDescent="0.3">
      <c r="A925" s="16" t="s">
        <v>146</v>
      </c>
      <c r="B925" s="16">
        <v>238000</v>
      </c>
      <c r="C925" s="16" t="s">
        <v>22</v>
      </c>
      <c r="D925" s="17">
        <v>2670</v>
      </c>
      <c r="E925" s="17">
        <v>2809</v>
      </c>
      <c r="F925" s="17">
        <v>69.5</v>
      </c>
      <c r="G925" s="18">
        <v>2.5699725E-2</v>
      </c>
      <c r="H925" s="17">
        <v>139</v>
      </c>
      <c r="I925" s="18">
        <v>5.2059925E-2</v>
      </c>
      <c r="J925" s="30"/>
    </row>
    <row r="926" spans="1:10" hidden="1" x14ac:dyDescent="0.3">
      <c r="A926" s="16" t="s">
        <v>146</v>
      </c>
      <c r="B926" s="16">
        <v>300000</v>
      </c>
      <c r="C926" s="16" t="s">
        <v>23</v>
      </c>
      <c r="D926" s="17">
        <v>2893</v>
      </c>
      <c r="E926" s="17">
        <v>2991</v>
      </c>
      <c r="F926" s="17">
        <v>49</v>
      </c>
      <c r="G926" s="18">
        <v>1.6796375999999998E-2</v>
      </c>
      <c r="H926" s="17">
        <v>98</v>
      </c>
      <c r="I926" s="18">
        <v>3.3874870000000001E-2</v>
      </c>
      <c r="J926" s="30"/>
    </row>
    <row r="927" spans="1:10" hidden="1" x14ac:dyDescent="0.3">
      <c r="A927" s="16" t="s">
        <v>146</v>
      </c>
      <c r="B927" s="16">
        <v>310000</v>
      </c>
      <c r="C927" s="16" t="s">
        <v>23</v>
      </c>
      <c r="D927" s="17">
        <v>2893</v>
      </c>
      <c r="E927" s="17">
        <v>2991</v>
      </c>
      <c r="F927" s="17">
        <v>49</v>
      </c>
      <c r="G927" s="18">
        <v>1.6796375999999998E-2</v>
      </c>
      <c r="H927" s="17">
        <v>98</v>
      </c>
      <c r="I927" s="18">
        <v>3.3874870000000001E-2</v>
      </c>
      <c r="J927" s="30"/>
    </row>
    <row r="928" spans="1:10" hidden="1" x14ac:dyDescent="0.3">
      <c r="A928" s="16" t="s">
        <v>146</v>
      </c>
      <c r="B928" s="16">
        <v>321000</v>
      </c>
      <c r="C928" s="16" t="s">
        <v>30</v>
      </c>
      <c r="D928" s="17">
        <v>116</v>
      </c>
      <c r="E928" s="17">
        <v>122</v>
      </c>
      <c r="F928" s="17">
        <v>3</v>
      </c>
      <c r="G928" s="18">
        <v>2.5536025E-2</v>
      </c>
      <c r="H928" s="17">
        <v>6</v>
      </c>
      <c r="I928" s="18">
        <v>5.1724138000000003E-2</v>
      </c>
      <c r="J928" s="30"/>
    </row>
    <row r="929" spans="1:10" hidden="1" x14ac:dyDescent="0.3">
      <c r="A929" s="16" t="s">
        <v>146</v>
      </c>
      <c r="B929" s="16">
        <v>326000</v>
      </c>
      <c r="C929" s="16" t="s">
        <v>35</v>
      </c>
      <c r="D929" s="17">
        <v>539</v>
      </c>
      <c r="E929" s="17">
        <v>560</v>
      </c>
      <c r="F929" s="17">
        <v>10.5</v>
      </c>
      <c r="G929" s="18">
        <v>1.9294382999999998E-2</v>
      </c>
      <c r="H929" s="17">
        <v>21</v>
      </c>
      <c r="I929" s="18">
        <v>3.8961039000000003E-2</v>
      </c>
      <c r="J929" s="30"/>
    </row>
    <row r="930" spans="1:10" hidden="1" x14ac:dyDescent="0.3">
      <c r="A930" s="16" t="s">
        <v>146</v>
      </c>
      <c r="B930" s="16">
        <v>327000</v>
      </c>
      <c r="C930" s="16" t="s">
        <v>36</v>
      </c>
      <c r="D930" s="17">
        <v>297</v>
      </c>
      <c r="E930" s="17">
        <v>319</v>
      </c>
      <c r="F930" s="17">
        <v>11</v>
      </c>
      <c r="G930" s="18">
        <v>3.6375449999999997E-2</v>
      </c>
      <c r="H930" s="17">
        <v>22</v>
      </c>
      <c r="I930" s="18">
        <v>7.4074074000000004E-2</v>
      </c>
      <c r="J930" s="30"/>
    </row>
    <row r="931" spans="1:10" hidden="1" x14ac:dyDescent="0.3">
      <c r="A931" s="16" t="s">
        <v>146</v>
      </c>
      <c r="B931" s="16">
        <v>331000</v>
      </c>
      <c r="C931" s="16" t="s">
        <v>37</v>
      </c>
      <c r="D931" s="17">
        <v>137</v>
      </c>
      <c r="E931" s="17">
        <v>146</v>
      </c>
      <c r="F931" s="17">
        <v>4.5</v>
      </c>
      <c r="G931" s="18">
        <v>3.2324286000000001E-2</v>
      </c>
      <c r="H931" s="17">
        <v>9</v>
      </c>
      <c r="I931" s="18">
        <v>6.5693430999999997E-2</v>
      </c>
      <c r="J931" s="30"/>
    </row>
    <row r="932" spans="1:10" hidden="1" x14ac:dyDescent="0.3">
      <c r="A932" s="16" t="s">
        <v>146</v>
      </c>
      <c r="B932" s="16">
        <v>332000</v>
      </c>
      <c r="C932" s="16" t="s">
        <v>38</v>
      </c>
      <c r="D932" s="17">
        <v>152</v>
      </c>
      <c r="E932" s="17">
        <v>140</v>
      </c>
      <c r="F932" s="17">
        <v>-6</v>
      </c>
      <c r="G932" s="18">
        <v>-4.0285130000000002E-2</v>
      </c>
      <c r="H932" s="17">
        <v>-12</v>
      </c>
      <c r="I932" s="18">
        <v>-7.8947368000000004E-2</v>
      </c>
      <c r="J932" s="30"/>
    </row>
    <row r="933" spans="1:10" hidden="1" x14ac:dyDescent="0.3">
      <c r="A933" s="16" t="s">
        <v>146</v>
      </c>
      <c r="B933" s="16">
        <v>336000</v>
      </c>
      <c r="C933" s="16" t="s">
        <v>42</v>
      </c>
      <c r="D933" s="17">
        <v>283</v>
      </c>
      <c r="E933" s="17">
        <v>295</v>
      </c>
      <c r="F933" s="17">
        <v>6</v>
      </c>
      <c r="G933" s="18">
        <v>2.0981306000000002E-2</v>
      </c>
      <c r="H933" s="17">
        <v>12</v>
      </c>
      <c r="I933" s="18">
        <v>4.2402826999999997E-2</v>
      </c>
      <c r="J933" s="30"/>
    </row>
    <row r="934" spans="1:10" hidden="1" x14ac:dyDescent="0.3">
      <c r="A934" s="16" t="s">
        <v>146</v>
      </c>
      <c r="B934" s="16">
        <v>337000</v>
      </c>
      <c r="C934" s="16" t="s">
        <v>43</v>
      </c>
      <c r="D934" s="17">
        <v>772</v>
      </c>
      <c r="E934" s="17">
        <v>803</v>
      </c>
      <c r="F934" s="17">
        <v>15.5</v>
      </c>
      <c r="G934" s="18">
        <v>1.9880110999999999E-2</v>
      </c>
      <c r="H934" s="17">
        <v>31</v>
      </c>
      <c r="I934" s="18">
        <v>4.0155440000000001E-2</v>
      </c>
      <c r="J934" s="30"/>
    </row>
    <row r="935" spans="1:10" hidden="1" x14ac:dyDescent="0.3">
      <c r="A935" s="16" t="s">
        <v>146</v>
      </c>
      <c r="B935" s="16">
        <v>339000</v>
      </c>
      <c r="C935" s="16" t="s">
        <v>44</v>
      </c>
      <c r="D935" s="17">
        <v>193</v>
      </c>
      <c r="E935" s="17">
        <v>198</v>
      </c>
      <c r="F935" s="17">
        <v>2.5</v>
      </c>
      <c r="G935" s="18">
        <v>1.2870542E-2</v>
      </c>
      <c r="H935" s="17">
        <v>5</v>
      </c>
      <c r="I935" s="18">
        <v>2.5906736E-2</v>
      </c>
      <c r="J935" s="30"/>
    </row>
    <row r="936" spans="1:10" hidden="1" x14ac:dyDescent="0.3">
      <c r="A936" s="16" t="s">
        <v>146</v>
      </c>
      <c r="B936" s="16">
        <v>400000</v>
      </c>
      <c r="C936" s="16" t="s">
        <v>133</v>
      </c>
      <c r="D936" s="17">
        <v>13680</v>
      </c>
      <c r="E936" s="17">
        <v>14447</v>
      </c>
      <c r="F936" s="17">
        <v>383.5</v>
      </c>
      <c r="G936" s="18">
        <v>2.7651327999999999E-2</v>
      </c>
      <c r="H936" s="17">
        <v>767</v>
      </c>
      <c r="I936" s="18">
        <v>5.6067251999999998E-2</v>
      </c>
      <c r="J936" s="30"/>
    </row>
    <row r="937" spans="1:10" hidden="1" x14ac:dyDescent="0.3">
      <c r="A937" s="16" t="s">
        <v>146</v>
      </c>
      <c r="B937" s="16">
        <v>420000</v>
      </c>
      <c r="C937" s="16" t="s">
        <v>45</v>
      </c>
      <c r="D937" s="17">
        <v>1400</v>
      </c>
      <c r="E937" s="17">
        <v>1518</v>
      </c>
      <c r="F937" s="17">
        <v>59</v>
      </c>
      <c r="G937" s="18">
        <v>4.1290408000000001E-2</v>
      </c>
      <c r="H937" s="17">
        <v>118</v>
      </c>
      <c r="I937" s="18">
        <v>8.4285713999999998E-2</v>
      </c>
      <c r="J937" s="30"/>
    </row>
    <row r="938" spans="1:10" hidden="1" x14ac:dyDescent="0.3">
      <c r="A938" s="16" t="s">
        <v>146</v>
      </c>
      <c r="B938" s="16">
        <v>423000</v>
      </c>
      <c r="C938" s="16" t="s">
        <v>46</v>
      </c>
      <c r="D938" s="17">
        <v>678</v>
      </c>
      <c r="E938" s="17">
        <v>747</v>
      </c>
      <c r="F938" s="17">
        <v>34.5</v>
      </c>
      <c r="G938" s="18">
        <v>4.9652281E-2</v>
      </c>
      <c r="H938" s="17">
        <v>69</v>
      </c>
      <c r="I938" s="18">
        <v>0.101769912</v>
      </c>
      <c r="J938" s="30"/>
    </row>
    <row r="939" spans="1:10" hidden="1" x14ac:dyDescent="0.3">
      <c r="A939" s="16" t="s">
        <v>146</v>
      </c>
      <c r="B939" s="16">
        <v>424000</v>
      </c>
      <c r="C939" s="16" t="s">
        <v>47</v>
      </c>
      <c r="D939" s="17">
        <v>660</v>
      </c>
      <c r="E939" s="17">
        <v>708</v>
      </c>
      <c r="F939" s="17">
        <v>24</v>
      </c>
      <c r="G939" s="18">
        <v>3.5725481000000003E-2</v>
      </c>
      <c r="H939" s="17">
        <v>48</v>
      </c>
      <c r="I939" s="18">
        <v>7.2727272999999995E-2</v>
      </c>
      <c r="J939" s="30"/>
    </row>
    <row r="940" spans="1:10" hidden="1" x14ac:dyDescent="0.3">
      <c r="A940" s="16" t="s">
        <v>146</v>
      </c>
      <c r="B940" s="16">
        <v>440000</v>
      </c>
      <c r="C940" s="16" t="s">
        <v>49</v>
      </c>
      <c r="D940" s="17">
        <v>10003</v>
      </c>
      <c r="E940" s="17">
        <v>10541</v>
      </c>
      <c r="F940" s="17">
        <v>269</v>
      </c>
      <c r="G940" s="18">
        <v>2.6539752999999999E-2</v>
      </c>
      <c r="H940" s="17">
        <v>538</v>
      </c>
      <c r="I940" s="18">
        <v>5.3783865E-2</v>
      </c>
      <c r="J940" s="30"/>
    </row>
    <row r="941" spans="1:10" hidden="1" x14ac:dyDescent="0.3">
      <c r="A941" s="16" t="s">
        <v>146</v>
      </c>
      <c r="B941" s="16">
        <v>441000</v>
      </c>
      <c r="C941" s="16" t="s">
        <v>50</v>
      </c>
      <c r="D941" s="17">
        <v>1702</v>
      </c>
      <c r="E941" s="17">
        <v>1856</v>
      </c>
      <c r="F941" s="17">
        <v>77</v>
      </c>
      <c r="G941" s="18">
        <v>4.4261359E-2</v>
      </c>
      <c r="H941" s="17">
        <v>154</v>
      </c>
      <c r="I941" s="18">
        <v>9.0481785999999995E-2</v>
      </c>
      <c r="J941" s="30"/>
    </row>
    <row r="942" spans="1:10" hidden="1" x14ac:dyDescent="0.3">
      <c r="A942" s="16" t="s">
        <v>146</v>
      </c>
      <c r="B942" s="16">
        <v>442000</v>
      </c>
      <c r="C942" s="16" t="s">
        <v>51</v>
      </c>
      <c r="D942" s="17">
        <v>213</v>
      </c>
      <c r="E942" s="17">
        <v>225</v>
      </c>
      <c r="F942" s="17">
        <v>6</v>
      </c>
      <c r="G942" s="18">
        <v>2.7783064999999999E-2</v>
      </c>
      <c r="H942" s="17">
        <v>12</v>
      </c>
      <c r="I942" s="18">
        <v>5.6338027999999998E-2</v>
      </c>
      <c r="J942" s="30"/>
    </row>
    <row r="943" spans="1:10" hidden="1" x14ac:dyDescent="0.3">
      <c r="A943" s="16" t="s">
        <v>146</v>
      </c>
      <c r="B943" s="16">
        <v>444000</v>
      </c>
      <c r="C943" s="16" t="s">
        <v>53</v>
      </c>
      <c r="D943" s="17">
        <v>1299</v>
      </c>
      <c r="E943" s="17">
        <v>1396</v>
      </c>
      <c r="F943" s="17">
        <v>48.5</v>
      </c>
      <c r="G943" s="18">
        <v>3.6664278000000002E-2</v>
      </c>
      <c r="H943" s="17">
        <v>97</v>
      </c>
      <c r="I943" s="18">
        <v>7.4672824999999998E-2</v>
      </c>
      <c r="J943" s="30"/>
    </row>
    <row r="944" spans="1:10" hidden="1" x14ac:dyDescent="0.3">
      <c r="A944" s="16" t="s">
        <v>146</v>
      </c>
      <c r="B944" s="16">
        <v>445000</v>
      </c>
      <c r="C944" s="16" t="s">
        <v>54</v>
      </c>
      <c r="D944" s="17">
        <v>1820</v>
      </c>
      <c r="E944" s="17">
        <v>1951</v>
      </c>
      <c r="F944" s="17">
        <v>65.5</v>
      </c>
      <c r="G944" s="18">
        <v>3.5363714999999997E-2</v>
      </c>
      <c r="H944" s="17">
        <v>131</v>
      </c>
      <c r="I944" s="18">
        <v>7.1978022000000003E-2</v>
      </c>
      <c r="J944" s="30"/>
    </row>
    <row r="945" spans="1:10" hidden="1" x14ac:dyDescent="0.3">
      <c r="A945" s="16" t="s">
        <v>146</v>
      </c>
      <c r="B945" s="16">
        <v>446000</v>
      </c>
      <c r="C945" s="16" t="s">
        <v>55</v>
      </c>
      <c r="D945" s="17">
        <v>390</v>
      </c>
      <c r="E945" s="17">
        <v>401</v>
      </c>
      <c r="F945" s="17">
        <v>5.5</v>
      </c>
      <c r="G945" s="18">
        <v>1.4004501000000001E-2</v>
      </c>
      <c r="H945" s="17">
        <v>11</v>
      </c>
      <c r="I945" s="18">
        <v>2.8205127999999999E-2</v>
      </c>
      <c r="J945" s="30"/>
    </row>
    <row r="946" spans="1:10" hidden="1" x14ac:dyDescent="0.3">
      <c r="A946" s="16" t="s">
        <v>146</v>
      </c>
      <c r="B946" s="16">
        <v>447000</v>
      </c>
      <c r="C946" s="16" t="s">
        <v>56</v>
      </c>
      <c r="D946" s="17">
        <v>1336</v>
      </c>
      <c r="E946" s="17">
        <v>1416</v>
      </c>
      <c r="F946" s="17">
        <v>40</v>
      </c>
      <c r="G946" s="18">
        <v>2.9504852000000002E-2</v>
      </c>
      <c r="H946" s="17">
        <v>80</v>
      </c>
      <c r="I946" s="18">
        <v>5.9880240000000001E-2</v>
      </c>
      <c r="J946" s="30"/>
    </row>
    <row r="947" spans="1:10" hidden="1" x14ac:dyDescent="0.3">
      <c r="A947" s="16" t="s">
        <v>146</v>
      </c>
      <c r="B947" s="16">
        <v>448000</v>
      </c>
      <c r="C947" s="16" t="s">
        <v>57</v>
      </c>
      <c r="D947" s="17">
        <v>123</v>
      </c>
      <c r="E947" s="17">
        <v>116</v>
      </c>
      <c r="F947" s="17">
        <v>-3.5</v>
      </c>
      <c r="G947" s="18">
        <v>-2.8872083E-2</v>
      </c>
      <c r="H947" s="17">
        <v>-7</v>
      </c>
      <c r="I947" s="18">
        <v>-5.6910569000000001E-2</v>
      </c>
      <c r="J947" s="30"/>
    </row>
    <row r="948" spans="1:10" hidden="1" x14ac:dyDescent="0.3">
      <c r="A948" s="16" t="s">
        <v>146</v>
      </c>
      <c r="B948" s="16">
        <v>451000</v>
      </c>
      <c r="C948" s="16" t="s">
        <v>58</v>
      </c>
      <c r="D948" s="17">
        <v>101</v>
      </c>
      <c r="E948" s="17">
        <v>104</v>
      </c>
      <c r="F948" s="17">
        <v>1.5</v>
      </c>
      <c r="G948" s="18">
        <v>1.474281E-2</v>
      </c>
      <c r="H948" s="17">
        <v>3</v>
      </c>
      <c r="I948" s="18">
        <v>2.9702969999999999E-2</v>
      </c>
      <c r="J948" s="30"/>
    </row>
    <row r="949" spans="1:10" hidden="1" x14ac:dyDescent="0.3">
      <c r="A949" s="16" t="s">
        <v>146</v>
      </c>
      <c r="B949" s="16">
        <v>452000</v>
      </c>
      <c r="C949" s="16" t="s">
        <v>59</v>
      </c>
      <c r="D949" s="17">
        <v>2338</v>
      </c>
      <c r="E949" s="17">
        <v>2374</v>
      </c>
      <c r="F949" s="17">
        <v>18</v>
      </c>
      <c r="G949" s="18">
        <v>7.6694780000000004E-3</v>
      </c>
      <c r="H949" s="17">
        <v>36</v>
      </c>
      <c r="I949" s="18">
        <v>1.5397776E-2</v>
      </c>
      <c r="J949" s="30"/>
    </row>
    <row r="950" spans="1:10" hidden="1" x14ac:dyDescent="0.3">
      <c r="A950" s="16" t="s">
        <v>146</v>
      </c>
      <c r="B950" s="16">
        <v>453000</v>
      </c>
      <c r="C950" s="16" t="s">
        <v>60</v>
      </c>
      <c r="D950" s="17">
        <v>412</v>
      </c>
      <c r="E950" s="17">
        <v>421</v>
      </c>
      <c r="F950" s="17">
        <v>4.5</v>
      </c>
      <c r="G950" s="18">
        <v>1.0863324000000001E-2</v>
      </c>
      <c r="H950" s="17">
        <v>9</v>
      </c>
      <c r="I950" s="18">
        <v>2.1844659999999998E-2</v>
      </c>
      <c r="J950" s="30"/>
    </row>
    <row r="951" spans="1:10" hidden="1" x14ac:dyDescent="0.3">
      <c r="A951" s="16" t="s">
        <v>146</v>
      </c>
      <c r="B951" s="16">
        <v>454000</v>
      </c>
      <c r="C951" s="16" t="s">
        <v>61</v>
      </c>
      <c r="D951" s="17">
        <v>200</v>
      </c>
      <c r="E951" s="17">
        <v>218</v>
      </c>
      <c r="F951" s="17">
        <v>9</v>
      </c>
      <c r="G951" s="18">
        <v>4.4030650999999997E-2</v>
      </c>
      <c r="H951" s="17">
        <v>18</v>
      </c>
      <c r="I951" s="18">
        <v>0.09</v>
      </c>
      <c r="J951" s="30"/>
    </row>
    <row r="952" spans="1:10" hidden="1" x14ac:dyDescent="0.3">
      <c r="A952" s="16" t="s">
        <v>146</v>
      </c>
      <c r="B952" s="16">
        <v>480000</v>
      </c>
      <c r="C952" s="16" t="s">
        <v>62</v>
      </c>
      <c r="D952" s="17">
        <v>1840</v>
      </c>
      <c r="E952" s="17">
        <v>1947</v>
      </c>
      <c r="F952" s="17">
        <v>53.5</v>
      </c>
      <c r="G952" s="18">
        <v>2.8665238999999999E-2</v>
      </c>
      <c r="H952" s="17">
        <v>107</v>
      </c>
      <c r="I952" s="18">
        <v>5.8152174000000001E-2</v>
      </c>
      <c r="J952" s="30"/>
    </row>
    <row r="953" spans="1:10" hidden="1" x14ac:dyDescent="0.3">
      <c r="A953" s="16" t="s">
        <v>146</v>
      </c>
      <c r="B953" s="16">
        <v>482000</v>
      </c>
      <c r="C953" s="16" t="s">
        <v>116</v>
      </c>
      <c r="D953" s="17">
        <v>507</v>
      </c>
      <c r="E953" s="17">
        <v>511</v>
      </c>
      <c r="F953" s="17">
        <v>2</v>
      </c>
      <c r="G953" s="18">
        <v>3.9370230000000004E-3</v>
      </c>
      <c r="H953" s="17">
        <v>4</v>
      </c>
      <c r="I953" s="18">
        <v>7.8895460000000008E-3</v>
      </c>
      <c r="J953" s="30"/>
    </row>
    <row r="954" spans="1:10" hidden="1" x14ac:dyDescent="0.3">
      <c r="A954" s="16" t="s">
        <v>146</v>
      </c>
      <c r="B954" s="16">
        <v>484000</v>
      </c>
      <c r="C954" s="16" t="s">
        <v>64</v>
      </c>
      <c r="D954" s="17">
        <v>620</v>
      </c>
      <c r="E954" s="17">
        <v>652</v>
      </c>
      <c r="F954" s="17">
        <v>16</v>
      </c>
      <c r="G954" s="18">
        <v>2.5481791E-2</v>
      </c>
      <c r="H954" s="17">
        <v>32</v>
      </c>
      <c r="I954" s="18">
        <v>5.1612903000000002E-2</v>
      </c>
      <c r="J954" s="30"/>
    </row>
    <row r="955" spans="1:10" hidden="1" x14ac:dyDescent="0.3">
      <c r="A955" s="16" t="s">
        <v>146</v>
      </c>
      <c r="B955" s="16">
        <v>488000</v>
      </c>
      <c r="C955" s="16" t="s">
        <v>68</v>
      </c>
      <c r="D955" s="17">
        <v>235</v>
      </c>
      <c r="E955" s="17">
        <v>246</v>
      </c>
      <c r="F955" s="17">
        <v>5.5</v>
      </c>
      <c r="G955" s="18">
        <v>2.3136604000000002E-2</v>
      </c>
      <c r="H955" s="17">
        <v>11</v>
      </c>
      <c r="I955" s="18">
        <v>4.6808510999999997E-2</v>
      </c>
      <c r="J955" s="30"/>
    </row>
    <row r="956" spans="1:10" hidden="1" x14ac:dyDescent="0.3">
      <c r="A956" s="16" t="s">
        <v>146</v>
      </c>
      <c r="B956" s="16">
        <v>491100</v>
      </c>
      <c r="C956" s="16" t="s">
        <v>69</v>
      </c>
      <c r="D956" s="17">
        <v>214</v>
      </c>
      <c r="E956" s="17">
        <v>220</v>
      </c>
      <c r="F956" s="17">
        <v>3</v>
      </c>
      <c r="G956" s="18">
        <v>1.3921784E-2</v>
      </c>
      <c r="H956" s="17">
        <v>6</v>
      </c>
      <c r="I956" s="18">
        <v>2.8037382999999999E-2</v>
      </c>
      <c r="J956" s="30"/>
    </row>
    <row r="957" spans="1:10" hidden="1" x14ac:dyDescent="0.3">
      <c r="A957" s="16" t="s">
        <v>146</v>
      </c>
      <c r="B957" s="16">
        <v>492000</v>
      </c>
      <c r="C957" s="16" t="s">
        <v>70</v>
      </c>
      <c r="D957" s="17">
        <v>315</v>
      </c>
      <c r="E957" s="17">
        <v>367</v>
      </c>
      <c r="F957" s="17">
        <v>26</v>
      </c>
      <c r="G957" s="18">
        <v>7.9388422E-2</v>
      </c>
      <c r="H957" s="17">
        <v>52</v>
      </c>
      <c r="I957" s="18">
        <v>0.16507936500000001</v>
      </c>
      <c r="J957" s="30"/>
    </row>
    <row r="958" spans="1:10" hidden="1" x14ac:dyDescent="0.3">
      <c r="A958" s="16" t="s">
        <v>146</v>
      </c>
      <c r="B958" s="16">
        <v>500000</v>
      </c>
      <c r="C958" s="16" t="s">
        <v>72</v>
      </c>
      <c r="D958" s="17">
        <v>479</v>
      </c>
      <c r="E958" s="17">
        <v>487</v>
      </c>
      <c r="F958" s="17">
        <v>4</v>
      </c>
      <c r="G958" s="18">
        <v>8.3161520000000003E-3</v>
      </c>
      <c r="H958" s="17">
        <v>8</v>
      </c>
      <c r="I958" s="18">
        <v>1.6701461000000001E-2</v>
      </c>
      <c r="J958" s="30"/>
    </row>
    <row r="959" spans="1:10" hidden="1" x14ac:dyDescent="0.3">
      <c r="A959" s="16" t="s">
        <v>146</v>
      </c>
      <c r="B959" s="16">
        <v>510000</v>
      </c>
      <c r="C959" s="16" t="s">
        <v>72</v>
      </c>
      <c r="D959" s="17">
        <v>479</v>
      </c>
      <c r="E959" s="17">
        <v>487</v>
      </c>
      <c r="F959" s="17">
        <v>4</v>
      </c>
      <c r="G959" s="18">
        <v>8.3161520000000003E-3</v>
      </c>
      <c r="H959" s="17">
        <v>8</v>
      </c>
      <c r="I959" s="18">
        <v>1.6701461000000001E-2</v>
      </c>
      <c r="J959" s="30"/>
    </row>
    <row r="960" spans="1:10" hidden="1" x14ac:dyDescent="0.3">
      <c r="A960" s="16" t="s">
        <v>146</v>
      </c>
      <c r="B960" s="16">
        <v>510052</v>
      </c>
      <c r="C960" s="16" t="s">
        <v>134</v>
      </c>
      <c r="D960" s="17">
        <v>2028</v>
      </c>
      <c r="E960" s="17">
        <v>2205</v>
      </c>
      <c r="F960" s="17">
        <v>88.5</v>
      </c>
      <c r="G960" s="18">
        <v>4.2726286000000002E-2</v>
      </c>
      <c r="H960" s="17">
        <v>177</v>
      </c>
      <c r="I960" s="18">
        <v>8.7278106999999994E-2</v>
      </c>
      <c r="J960" s="30"/>
    </row>
    <row r="961" spans="1:10" hidden="1" x14ac:dyDescent="0.3">
      <c r="A961" s="16" t="s">
        <v>146</v>
      </c>
      <c r="B961" s="16">
        <v>511000</v>
      </c>
      <c r="C961" s="16" t="s">
        <v>73</v>
      </c>
      <c r="D961" s="17">
        <v>141</v>
      </c>
      <c r="E961" s="17">
        <v>143</v>
      </c>
      <c r="F961" s="17">
        <v>1</v>
      </c>
      <c r="G961" s="18">
        <v>7.0672260000000002E-3</v>
      </c>
      <c r="H961" s="17">
        <v>2</v>
      </c>
      <c r="I961" s="18">
        <v>1.4184397E-2</v>
      </c>
      <c r="J961" s="30"/>
    </row>
    <row r="962" spans="1:10" hidden="1" x14ac:dyDescent="0.3">
      <c r="A962" s="16" t="s">
        <v>146</v>
      </c>
      <c r="B962" s="16">
        <v>517000</v>
      </c>
      <c r="C962" s="16" t="s">
        <v>76</v>
      </c>
      <c r="D962" s="17">
        <v>232</v>
      </c>
      <c r="E962" s="17">
        <v>215</v>
      </c>
      <c r="F962" s="17">
        <v>-8.5</v>
      </c>
      <c r="G962" s="18">
        <v>-3.7334878000000002E-2</v>
      </c>
      <c r="H962" s="17">
        <v>-17</v>
      </c>
      <c r="I962" s="18">
        <v>-7.3275861999999997E-2</v>
      </c>
      <c r="J962" s="30"/>
    </row>
    <row r="963" spans="1:10" hidden="1" x14ac:dyDescent="0.3">
      <c r="A963" s="16" t="s">
        <v>146</v>
      </c>
      <c r="B963" s="16">
        <v>520000</v>
      </c>
      <c r="C963" s="16" t="s">
        <v>79</v>
      </c>
      <c r="D963" s="17">
        <v>1388</v>
      </c>
      <c r="E963" s="17">
        <v>1537</v>
      </c>
      <c r="F963" s="17">
        <v>74.5</v>
      </c>
      <c r="G963" s="18">
        <v>5.2306373000000003E-2</v>
      </c>
      <c r="H963" s="17">
        <v>149</v>
      </c>
      <c r="I963" s="18">
        <v>0.107348703</v>
      </c>
      <c r="J963" s="30"/>
    </row>
    <row r="964" spans="1:10" hidden="1" x14ac:dyDescent="0.3">
      <c r="A964" s="16" t="s">
        <v>146</v>
      </c>
      <c r="B964" s="16">
        <v>522000</v>
      </c>
      <c r="C964" s="16" t="s">
        <v>80</v>
      </c>
      <c r="D964" s="17">
        <v>863</v>
      </c>
      <c r="E964" s="17">
        <v>897</v>
      </c>
      <c r="F964" s="17">
        <v>17</v>
      </c>
      <c r="G964" s="18">
        <v>1.9508436000000001E-2</v>
      </c>
      <c r="H964" s="17">
        <v>34</v>
      </c>
      <c r="I964" s="18">
        <v>3.9397451E-2</v>
      </c>
      <c r="J964" s="30"/>
    </row>
    <row r="965" spans="1:10" hidden="1" x14ac:dyDescent="0.3">
      <c r="A965" s="16" t="s">
        <v>146</v>
      </c>
      <c r="B965" s="16">
        <v>523000</v>
      </c>
      <c r="C965" s="16" t="s">
        <v>81</v>
      </c>
      <c r="D965" s="17">
        <v>225</v>
      </c>
      <c r="E965" s="17">
        <v>301</v>
      </c>
      <c r="F965" s="17">
        <v>38</v>
      </c>
      <c r="G965" s="18">
        <v>0.156623438</v>
      </c>
      <c r="H965" s="17">
        <v>76</v>
      </c>
      <c r="I965" s="18">
        <v>0.33777777799999997</v>
      </c>
      <c r="J965" s="30"/>
    </row>
    <row r="966" spans="1:10" hidden="1" x14ac:dyDescent="0.3">
      <c r="A966" s="16" t="s">
        <v>146</v>
      </c>
      <c r="B966" s="16">
        <v>524000</v>
      </c>
      <c r="C966" s="16" t="s">
        <v>82</v>
      </c>
      <c r="D966" s="17">
        <v>299</v>
      </c>
      <c r="E966" s="17">
        <v>338</v>
      </c>
      <c r="F966" s="17">
        <v>19.5</v>
      </c>
      <c r="G966" s="18">
        <v>6.3219066000000004E-2</v>
      </c>
      <c r="H966" s="17">
        <v>39</v>
      </c>
      <c r="I966" s="18">
        <v>0.130434783</v>
      </c>
      <c r="J966" s="30"/>
    </row>
    <row r="967" spans="1:10" hidden="1" x14ac:dyDescent="0.3">
      <c r="A967" s="16" t="s">
        <v>146</v>
      </c>
      <c r="B967" s="16">
        <v>530000</v>
      </c>
      <c r="C967" s="16" t="s">
        <v>83</v>
      </c>
      <c r="D967" s="17">
        <v>640</v>
      </c>
      <c r="E967" s="17">
        <v>668</v>
      </c>
      <c r="F967" s="17">
        <v>14</v>
      </c>
      <c r="G967" s="18">
        <v>2.1640837E-2</v>
      </c>
      <c r="H967" s="17">
        <v>28</v>
      </c>
      <c r="I967" s="18">
        <v>4.3749999999999997E-2</v>
      </c>
      <c r="J967" s="30"/>
    </row>
    <row r="968" spans="1:10" hidden="1" x14ac:dyDescent="0.3">
      <c r="A968" s="16" t="s">
        <v>146</v>
      </c>
      <c r="B968" s="16">
        <v>530054</v>
      </c>
      <c r="C968" s="16" t="s">
        <v>136</v>
      </c>
      <c r="D968" s="17">
        <v>4073</v>
      </c>
      <c r="E968" s="17">
        <v>4372</v>
      </c>
      <c r="F968" s="17">
        <v>149.5</v>
      </c>
      <c r="G968" s="18">
        <v>3.6055144999999997E-2</v>
      </c>
      <c r="H968" s="17">
        <v>299</v>
      </c>
      <c r="I968" s="18">
        <v>7.3410263000000003E-2</v>
      </c>
      <c r="J968" s="30"/>
    </row>
    <row r="969" spans="1:10" hidden="1" x14ac:dyDescent="0.3">
      <c r="A969" s="16" t="s">
        <v>146</v>
      </c>
      <c r="B969" s="16">
        <v>531000</v>
      </c>
      <c r="C969" s="16" t="s">
        <v>84</v>
      </c>
      <c r="D969" s="17">
        <v>466</v>
      </c>
      <c r="E969" s="17">
        <v>480</v>
      </c>
      <c r="F969" s="17">
        <v>7</v>
      </c>
      <c r="G969" s="18">
        <v>1.4910301000000001E-2</v>
      </c>
      <c r="H969" s="17">
        <v>14</v>
      </c>
      <c r="I969" s="18">
        <v>3.0042919000000001E-2</v>
      </c>
      <c r="J969" s="30"/>
    </row>
    <row r="970" spans="1:10" hidden="1" x14ac:dyDescent="0.3">
      <c r="A970" s="16" t="s">
        <v>146</v>
      </c>
      <c r="B970" s="16">
        <v>532000</v>
      </c>
      <c r="C970" s="16" t="s">
        <v>85</v>
      </c>
      <c r="D970" s="17">
        <v>174</v>
      </c>
      <c r="E970" s="17">
        <v>188</v>
      </c>
      <c r="F970" s="17">
        <v>7</v>
      </c>
      <c r="G970" s="18">
        <v>3.9451668000000002E-2</v>
      </c>
      <c r="H970" s="17">
        <v>14</v>
      </c>
      <c r="I970" s="18">
        <v>8.045977E-2</v>
      </c>
      <c r="J970" s="30"/>
    </row>
    <row r="971" spans="1:10" hidden="1" x14ac:dyDescent="0.3">
      <c r="A971" s="16" t="s">
        <v>146</v>
      </c>
      <c r="B971" s="16">
        <v>540000</v>
      </c>
      <c r="C971" s="16" t="s">
        <v>87</v>
      </c>
      <c r="D971" s="17">
        <v>1350</v>
      </c>
      <c r="E971" s="17">
        <v>1438</v>
      </c>
      <c r="F971" s="17">
        <v>44</v>
      </c>
      <c r="G971" s="18">
        <v>3.2078091000000003E-2</v>
      </c>
      <c r="H971" s="17">
        <v>88</v>
      </c>
      <c r="I971" s="18">
        <v>6.5185185000000007E-2</v>
      </c>
      <c r="J971" s="30"/>
    </row>
    <row r="972" spans="1:10" hidden="1" x14ac:dyDescent="0.3">
      <c r="A972" s="16" t="s">
        <v>146</v>
      </c>
      <c r="B972" s="16">
        <v>541000</v>
      </c>
      <c r="C972" s="16" t="s">
        <v>87</v>
      </c>
      <c r="D972" s="17">
        <v>1350</v>
      </c>
      <c r="E972" s="17">
        <v>1438</v>
      </c>
      <c r="F972" s="17">
        <v>44</v>
      </c>
      <c r="G972" s="18">
        <v>3.2078091000000003E-2</v>
      </c>
      <c r="H972" s="17">
        <v>88</v>
      </c>
      <c r="I972" s="18">
        <v>6.5185185000000007E-2</v>
      </c>
      <c r="J972" s="30"/>
    </row>
    <row r="973" spans="1:10" hidden="1" x14ac:dyDescent="0.3">
      <c r="A973" s="16" t="s">
        <v>146</v>
      </c>
      <c r="B973" s="16">
        <v>550000</v>
      </c>
      <c r="C973" s="16" t="s">
        <v>88</v>
      </c>
      <c r="D973" s="17">
        <v>112</v>
      </c>
      <c r="E973" s="17">
        <v>127</v>
      </c>
      <c r="F973" s="17">
        <v>7.5</v>
      </c>
      <c r="G973" s="18">
        <v>6.4860822999999998E-2</v>
      </c>
      <c r="H973" s="17">
        <v>15</v>
      </c>
      <c r="I973" s="18">
        <v>0.133928571</v>
      </c>
      <c r="J973" s="30"/>
    </row>
    <row r="974" spans="1:10" hidden="1" x14ac:dyDescent="0.3">
      <c r="A974" s="16" t="s">
        <v>146</v>
      </c>
      <c r="B974" s="16">
        <v>551000</v>
      </c>
      <c r="C974" s="16" t="s">
        <v>88</v>
      </c>
      <c r="D974" s="17">
        <v>112</v>
      </c>
      <c r="E974" s="17">
        <v>127</v>
      </c>
      <c r="F974" s="17">
        <v>7.5</v>
      </c>
      <c r="G974" s="18">
        <v>6.4860822999999998E-2</v>
      </c>
      <c r="H974" s="17">
        <v>15</v>
      </c>
      <c r="I974" s="18">
        <v>0.133928571</v>
      </c>
      <c r="J974" s="30"/>
    </row>
    <row r="975" spans="1:10" hidden="1" x14ac:dyDescent="0.3">
      <c r="A975" s="16" t="s">
        <v>146</v>
      </c>
      <c r="B975" s="16">
        <v>560000</v>
      </c>
      <c r="C975" s="16" t="s">
        <v>89</v>
      </c>
      <c r="D975" s="17">
        <v>2611</v>
      </c>
      <c r="E975" s="17">
        <v>2807</v>
      </c>
      <c r="F975" s="17">
        <v>98</v>
      </c>
      <c r="G975" s="18">
        <v>3.6854389000000001E-2</v>
      </c>
      <c r="H975" s="17">
        <v>196</v>
      </c>
      <c r="I975" s="18">
        <v>7.5067023999999996E-2</v>
      </c>
      <c r="J975" s="30"/>
    </row>
    <row r="976" spans="1:10" hidden="1" x14ac:dyDescent="0.3">
      <c r="A976" s="16" t="s">
        <v>146</v>
      </c>
      <c r="B976" s="16">
        <v>561000</v>
      </c>
      <c r="C976" s="16" t="s">
        <v>90</v>
      </c>
      <c r="D976" s="17">
        <v>2406</v>
      </c>
      <c r="E976" s="17">
        <v>2583</v>
      </c>
      <c r="F976" s="17">
        <v>88.5</v>
      </c>
      <c r="G976" s="18">
        <v>3.6130342000000003E-2</v>
      </c>
      <c r="H976" s="17">
        <v>177</v>
      </c>
      <c r="I976" s="18">
        <v>7.3566085000000003E-2</v>
      </c>
      <c r="J976" s="30"/>
    </row>
    <row r="977" spans="1:10" hidden="1" x14ac:dyDescent="0.3">
      <c r="A977" s="16" t="s">
        <v>146</v>
      </c>
      <c r="B977" s="16">
        <v>562000</v>
      </c>
      <c r="C977" s="16" t="s">
        <v>91</v>
      </c>
      <c r="D977" s="17">
        <v>205</v>
      </c>
      <c r="E977" s="17">
        <v>224</v>
      </c>
      <c r="F977" s="17">
        <v>9.5</v>
      </c>
      <c r="G977" s="18">
        <v>4.5314750000000001E-2</v>
      </c>
      <c r="H977" s="17">
        <v>19</v>
      </c>
      <c r="I977" s="18">
        <v>9.2682926999999998E-2</v>
      </c>
      <c r="J977" s="30"/>
    </row>
    <row r="978" spans="1:10" hidden="1" x14ac:dyDescent="0.3">
      <c r="A978" s="16" t="s">
        <v>146</v>
      </c>
      <c r="B978" s="16">
        <v>600000</v>
      </c>
      <c r="C978" s="16" t="s">
        <v>137</v>
      </c>
      <c r="D978" s="17">
        <v>11825</v>
      </c>
      <c r="E978" s="17">
        <v>12729</v>
      </c>
      <c r="F978" s="17">
        <v>452</v>
      </c>
      <c r="G978" s="18">
        <v>3.7520218000000001E-2</v>
      </c>
      <c r="H978" s="17">
        <v>904</v>
      </c>
      <c r="I978" s="18">
        <v>7.6448203000000006E-2</v>
      </c>
      <c r="J978" s="30"/>
    </row>
    <row r="979" spans="1:10" hidden="1" x14ac:dyDescent="0.3">
      <c r="A979" s="16" t="s">
        <v>146</v>
      </c>
      <c r="B979" s="16">
        <v>610000</v>
      </c>
      <c r="C979" s="16" t="s">
        <v>92</v>
      </c>
      <c r="D979" s="17">
        <v>3153</v>
      </c>
      <c r="E979" s="17">
        <v>3289</v>
      </c>
      <c r="F979" s="17">
        <v>68</v>
      </c>
      <c r="G979" s="18">
        <v>2.1339084000000001E-2</v>
      </c>
      <c r="H979" s="17">
        <v>136</v>
      </c>
      <c r="I979" s="18">
        <v>4.3133523999999999E-2</v>
      </c>
      <c r="J979" s="30"/>
    </row>
    <row r="980" spans="1:10" hidden="1" x14ac:dyDescent="0.3">
      <c r="A980" s="16" t="s">
        <v>146</v>
      </c>
      <c r="B980" s="16">
        <v>611000</v>
      </c>
      <c r="C980" s="16" t="s">
        <v>92</v>
      </c>
      <c r="D980" s="17">
        <v>3153</v>
      </c>
      <c r="E980" s="17">
        <v>3289</v>
      </c>
      <c r="F980" s="17">
        <v>68</v>
      </c>
      <c r="G980" s="18">
        <v>2.1339084000000001E-2</v>
      </c>
      <c r="H980" s="17">
        <v>136</v>
      </c>
      <c r="I980" s="18">
        <v>4.3133523999999999E-2</v>
      </c>
      <c r="J980" s="30"/>
    </row>
    <row r="981" spans="1:10" hidden="1" x14ac:dyDescent="0.3">
      <c r="A981" s="16" t="s">
        <v>146</v>
      </c>
      <c r="B981" s="16">
        <v>620000</v>
      </c>
      <c r="C981" s="16" t="s">
        <v>93</v>
      </c>
      <c r="D981" s="17">
        <v>8672</v>
      </c>
      <c r="E981" s="17">
        <v>9440</v>
      </c>
      <c r="F981" s="17">
        <v>384</v>
      </c>
      <c r="G981" s="18">
        <v>4.3341213000000003E-2</v>
      </c>
      <c r="H981" s="17">
        <v>768</v>
      </c>
      <c r="I981" s="18">
        <v>8.8560886000000005E-2</v>
      </c>
      <c r="J981" s="30"/>
    </row>
    <row r="982" spans="1:10" hidden="1" x14ac:dyDescent="0.3">
      <c r="A982" s="16" t="s">
        <v>146</v>
      </c>
      <c r="B982" s="16">
        <v>621000</v>
      </c>
      <c r="C982" s="16" t="s">
        <v>94</v>
      </c>
      <c r="D982" s="17">
        <v>3562</v>
      </c>
      <c r="E982" s="17">
        <v>3911</v>
      </c>
      <c r="F982" s="17">
        <v>174.5</v>
      </c>
      <c r="G982" s="18">
        <v>4.7844771000000001E-2</v>
      </c>
      <c r="H982" s="17">
        <v>349</v>
      </c>
      <c r="I982" s="18">
        <v>9.7978663999999993E-2</v>
      </c>
      <c r="J982" s="30"/>
    </row>
    <row r="983" spans="1:10" hidden="1" x14ac:dyDescent="0.3">
      <c r="A983" s="16" t="s">
        <v>146</v>
      </c>
      <c r="B983" s="16">
        <v>622000</v>
      </c>
      <c r="C983" s="16" t="s">
        <v>95</v>
      </c>
      <c r="D983" s="17">
        <v>3467</v>
      </c>
      <c r="E983" s="17">
        <v>3706</v>
      </c>
      <c r="F983" s="17">
        <v>119.5</v>
      </c>
      <c r="G983" s="18">
        <v>3.3893456000000002E-2</v>
      </c>
      <c r="H983" s="17">
        <v>239</v>
      </c>
      <c r="I983" s="18">
        <v>6.8935679E-2</v>
      </c>
      <c r="J983" s="30"/>
    </row>
    <row r="984" spans="1:10" hidden="1" x14ac:dyDescent="0.3">
      <c r="A984" s="16" t="s">
        <v>146</v>
      </c>
      <c r="B984" s="16">
        <v>623000</v>
      </c>
      <c r="C984" s="16" t="s">
        <v>96</v>
      </c>
      <c r="D984" s="17">
        <v>1047</v>
      </c>
      <c r="E984" s="17">
        <v>1132</v>
      </c>
      <c r="F984" s="17">
        <v>42.5</v>
      </c>
      <c r="G984" s="18">
        <v>3.9800141999999997E-2</v>
      </c>
      <c r="H984" s="17">
        <v>85</v>
      </c>
      <c r="I984" s="18">
        <v>8.1184335999999996E-2</v>
      </c>
      <c r="J984" s="30"/>
    </row>
    <row r="985" spans="1:10" hidden="1" x14ac:dyDescent="0.3">
      <c r="A985" s="16" t="s">
        <v>146</v>
      </c>
      <c r="B985" s="16">
        <v>624000</v>
      </c>
      <c r="C985" s="16" t="s">
        <v>97</v>
      </c>
      <c r="D985" s="17">
        <v>596</v>
      </c>
      <c r="E985" s="17">
        <v>691</v>
      </c>
      <c r="F985" s="17">
        <v>47.5</v>
      </c>
      <c r="G985" s="18">
        <v>7.6752512999999994E-2</v>
      </c>
      <c r="H985" s="17">
        <v>95</v>
      </c>
      <c r="I985" s="18">
        <v>0.159395973</v>
      </c>
      <c r="J985" s="30"/>
    </row>
    <row r="986" spans="1:10" hidden="1" x14ac:dyDescent="0.3">
      <c r="A986" s="16" t="s">
        <v>146</v>
      </c>
      <c r="B986" s="16">
        <v>700000</v>
      </c>
      <c r="C986" s="16" t="s">
        <v>138</v>
      </c>
      <c r="D986" s="17">
        <v>9729</v>
      </c>
      <c r="E986" s="17">
        <v>11117</v>
      </c>
      <c r="F986" s="17">
        <v>694</v>
      </c>
      <c r="G986" s="18">
        <v>6.8955685000000003E-2</v>
      </c>
      <c r="H986" s="17">
        <v>1388</v>
      </c>
      <c r="I986" s="18">
        <v>0.14266625599999999</v>
      </c>
      <c r="J986" s="30"/>
    </row>
    <row r="987" spans="1:10" hidden="1" x14ac:dyDescent="0.3">
      <c r="A987" s="16" t="s">
        <v>146</v>
      </c>
      <c r="B987" s="16">
        <v>710000</v>
      </c>
      <c r="C987" s="16" t="s">
        <v>98</v>
      </c>
      <c r="D987" s="17">
        <v>630</v>
      </c>
      <c r="E987" s="17">
        <v>698</v>
      </c>
      <c r="F987" s="17">
        <v>34</v>
      </c>
      <c r="G987" s="18">
        <v>5.2585630000000001E-2</v>
      </c>
      <c r="H987" s="17">
        <v>68</v>
      </c>
      <c r="I987" s="18">
        <v>0.107936508</v>
      </c>
      <c r="J987" s="30"/>
    </row>
    <row r="988" spans="1:10" hidden="1" x14ac:dyDescent="0.3">
      <c r="A988" s="16" t="s">
        <v>146</v>
      </c>
      <c r="B988" s="16">
        <v>713000</v>
      </c>
      <c r="C988" s="16" t="s">
        <v>101</v>
      </c>
      <c r="D988" s="17">
        <v>558</v>
      </c>
      <c r="E988" s="17">
        <v>625</v>
      </c>
      <c r="F988" s="17">
        <v>33.5</v>
      </c>
      <c r="G988" s="18">
        <v>5.8334391999999999E-2</v>
      </c>
      <c r="H988" s="17">
        <v>67</v>
      </c>
      <c r="I988" s="18">
        <v>0.120071685</v>
      </c>
      <c r="J988" s="30"/>
    </row>
    <row r="989" spans="1:10" hidden="1" x14ac:dyDescent="0.3">
      <c r="A989" s="16" t="s">
        <v>146</v>
      </c>
      <c r="B989" s="16">
        <v>720000</v>
      </c>
      <c r="C989" s="16" t="s">
        <v>102</v>
      </c>
      <c r="D989" s="17">
        <v>9099</v>
      </c>
      <c r="E989" s="17">
        <v>10419</v>
      </c>
      <c r="F989" s="17">
        <v>660</v>
      </c>
      <c r="G989" s="18">
        <v>7.0079850999999999E-2</v>
      </c>
      <c r="H989" s="17">
        <v>1320</v>
      </c>
      <c r="I989" s="18">
        <v>0.14507088700000001</v>
      </c>
      <c r="J989" s="30"/>
    </row>
    <row r="990" spans="1:10" hidden="1" x14ac:dyDescent="0.3">
      <c r="A990" s="16" t="s">
        <v>146</v>
      </c>
      <c r="B990" s="16">
        <v>721000</v>
      </c>
      <c r="C990" s="16" t="s">
        <v>103</v>
      </c>
      <c r="D990" s="17">
        <v>1355</v>
      </c>
      <c r="E990" s="17">
        <v>1660</v>
      </c>
      <c r="F990" s="17">
        <v>152.5</v>
      </c>
      <c r="G990" s="18">
        <v>0.106838855</v>
      </c>
      <c r="H990" s="17">
        <v>305</v>
      </c>
      <c r="I990" s="18">
        <v>0.22509225099999999</v>
      </c>
      <c r="J990" s="30"/>
    </row>
    <row r="991" spans="1:10" hidden="1" x14ac:dyDescent="0.3">
      <c r="A991" s="16" t="s">
        <v>146</v>
      </c>
      <c r="B991" s="16">
        <v>722000</v>
      </c>
      <c r="C991" s="16" t="s">
        <v>104</v>
      </c>
      <c r="D991" s="17">
        <v>7744</v>
      </c>
      <c r="E991" s="17">
        <v>8759</v>
      </c>
      <c r="F991" s="17">
        <v>507.5</v>
      </c>
      <c r="G991" s="18">
        <v>6.3517378999999999E-2</v>
      </c>
      <c r="H991" s="17">
        <v>1015</v>
      </c>
      <c r="I991" s="18">
        <v>0.13106921499999999</v>
      </c>
      <c r="J991" s="30"/>
    </row>
    <row r="992" spans="1:10" hidden="1" x14ac:dyDescent="0.3">
      <c r="A992" s="16" t="s">
        <v>146</v>
      </c>
      <c r="B992" s="16">
        <v>800000</v>
      </c>
      <c r="C992" s="16" t="s">
        <v>139</v>
      </c>
      <c r="D992" s="17">
        <v>1927</v>
      </c>
      <c r="E992" s="17">
        <v>2036</v>
      </c>
      <c r="F992" s="17">
        <v>54.5</v>
      </c>
      <c r="G992" s="18">
        <v>2.7893286E-2</v>
      </c>
      <c r="H992" s="17">
        <v>109</v>
      </c>
      <c r="I992" s="18">
        <v>5.6564608000000002E-2</v>
      </c>
      <c r="J992" s="30"/>
    </row>
    <row r="993" spans="1:10" hidden="1" x14ac:dyDescent="0.3">
      <c r="A993" s="16" t="s">
        <v>146</v>
      </c>
      <c r="B993" s="16">
        <v>810000</v>
      </c>
      <c r="C993" s="16" t="s">
        <v>105</v>
      </c>
      <c r="D993" s="17">
        <v>1927</v>
      </c>
      <c r="E993" s="17">
        <v>2036</v>
      </c>
      <c r="F993" s="17">
        <v>54.5</v>
      </c>
      <c r="G993" s="18">
        <v>2.7893286E-2</v>
      </c>
      <c r="H993" s="17">
        <v>109</v>
      </c>
      <c r="I993" s="18">
        <v>5.6564608000000002E-2</v>
      </c>
      <c r="J993" s="30"/>
    </row>
    <row r="994" spans="1:10" hidden="1" x14ac:dyDescent="0.3">
      <c r="A994" s="16" t="s">
        <v>146</v>
      </c>
      <c r="B994" s="16">
        <v>811000</v>
      </c>
      <c r="C994" s="16" t="s">
        <v>106</v>
      </c>
      <c r="D994" s="17">
        <v>933</v>
      </c>
      <c r="E994" s="17">
        <v>1007</v>
      </c>
      <c r="F994" s="17">
        <v>37</v>
      </c>
      <c r="G994" s="18">
        <v>3.8900400000000002E-2</v>
      </c>
      <c r="H994" s="17">
        <v>74</v>
      </c>
      <c r="I994" s="18">
        <v>7.9314041000000002E-2</v>
      </c>
      <c r="J994" s="30"/>
    </row>
    <row r="995" spans="1:10" hidden="1" x14ac:dyDescent="0.3">
      <c r="A995" s="16" t="s">
        <v>146</v>
      </c>
      <c r="B995" s="16">
        <v>812000</v>
      </c>
      <c r="C995" s="16" t="s">
        <v>107</v>
      </c>
      <c r="D995" s="17">
        <v>281</v>
      </c>
      <c r="E995" s="17">
        <v>300</v>
      </c>
      <c r="F995" s="17">
        <v>9.5</v>
      </c>
      <c r="G995" s="18">
        <v>3.3254885999999997E-2</v>
      </c>
      <c r="H995" s="17">
        <v>19</v>
      </c>
      <c r="I995" s="18">
        <v>6.7615657999999995E-2</v>
      </c>
      <c r="J995" s="30"/>
    </row>
    <row r="996" spans="1:10" hidden="1" x14ac:dyDescent="0.3">
      <c r="A996" s="16" t="s">
        <v>146</v>
      </c>
      <c r="B996" s="16">
        <v>813000</v>
      </c>
      <c r="C996" s="16" t="s">
        <v>108</v>
      </c>
      <c r="D996" s="17">
        <v>697</v>
      </c>
      <c r="E996" s="17">
        <v>715</v>
      </c>
      <c r="F996" s="17">
        <v>9</v>
      </c>
      <c r="G996" s="18">
        <v>1.2830174999999999E-2</v>
      </c>
      <c r="H996" s="17">
        <v>18</v>
      </c>
      <c r="I996" s="18">
        <v>2.5824963999999999E-2</v>
      </c>
      <c r="J996" s="30"/>
    </row>
    <row r="997" spans="1:10" hidden="1" x14ac:dyDescent="0.3">
      <c r="A997" s="16" t="s">
        <v>146</v>
      </c>
      <c r="B997" s="16">
        <v>890090</v>
      </c>
      <c r="C997" s="16" t="s">
        <v>110</v>
      </c>
      <c r="D997" s="17">
        <v>4171</v>
      </c>
      <c r="E997" s="17">
        <v>4316</v>
      </c>
      <c r="F997" s="17">
        <v>72.5</v>
      </c>
      <c r="G997" s="18">
        <v>1.7233426999999999E-2</v>
      </c>
      <c r="H997" s="17">
        <v>145</v>
      </c>
      <c r="I997" s="18">
        <v>3.4763846000000001E-2</v>
      </c>
      <c r="J997" s="30"/>
    </row>
    <row r="998" spans="1:10" hidden="1" x14ac:dyDescent="0.3">
      <c r="A998" s="16" t="s">
        <v>146</v>
      </c>
      <c r="B998" s="16">
        <v>900000</v>
      </c>
      <c r="C998" s="16" t="s">
        <v>110</v>
      </c>
      <c r="D998" s="17">
        <v>4171</v>
      </c>
      <c r="E998" s="17">
        <v>4316</v>
      </c>
      <c r="F998" s="17">
        <v>72.5</v>
      </c>
      <c r="G998" s="18">
        <v>1.7233426999999999E-2</v>
      </c>
      <c r="H998" s="17">
        <v>145</v>
      </c>
      <c r="I998" s="18">
        <v>3.4763846000000001E-2</v>
      </c>
      <c r="J998" s="30"/>
    </row>
    <row r="999" spans="1:10" hidden="1" x14ac:dyDescent="0.3">
      <c r="A999" s="16" t="s">
        <v>146</v>
      </c>
      <c r="B999" s="16">
        <v>999100</v>
      </c>
      <c r="C999" s="16" t="s">
        <v>111</v>
      </c>
      <c r="D999" s="17">
        <v>164</v>
      </c>
      <c r="E999" s="17">
        <v>161</v>
      </c>
      <c r="F999" s="17">
        <v>-1.5</v>
      </c>
      <c r="G999" s="18">
        <v>-9.1885560000000005E-3</v>
      </c>
      <c r="H999" s="17">
        <v>-3</v>
      </c>
      <c r="I999" s="18">
        <v>-1.8292683000000001E-2</v>
      </c>
      <c r="J999" s="30"/>
    </row>
    <row r="1000" spans="1:10" hidden="1" x14ac:dyDescent="0.3">
      <c r="A1000" s="16" t="s">
        <v>146</v>
      </c>
      <c r="B1000" s="16">
        <v>999200</v>
      </c>
      <c r="C1000" s="16" t="s">
        <v>112</v>
      </c>
      <c r="D1000" s="17">
        <v>444</v>
      </c>
      <c r="E1000" s="17">
        <v>458</v>
      </c>
      <c r="F1000" s="17">
        <v>7</v>
      </c>
      <c r="G1000" s="18">
        <v>1.5643408000000001E-2</v>
      </c>
      <c r="H1000" s="17">
        <v>14</v>
      </c>
      <c r="I1000" s="18">
        <v>3.1531532000000001E-2</v>
      </c>
      <c r="J1000" s="30"/>
    </row>
    <row r="1001" spans="1:10" hidden="1" x14ac:dyDescent="0.3">
      <c r="A1001" s="16" t="s">
        <v>146</v>
      </c>
      <c r="B1001" s="16">
        <v>999300</v>
      </c>
      <c r="C1001" s="16" t="s">
        <v>113</v>
      </c>
      <c r="D1001" s="17">
        <v>3349</v>
      </c>
      <c r="E1001" s="17">
        <v>3477</v>
      </c>
      <c r="F1001" s="17">
        <v>64</v>
      </c>
      <c r="G1001" s="18">
        <v>1.8930991000000001E-2</v>
      </c>
      <c r="H1001" s="17">
        <v>128</v>
      </c>
      <c r="I1001" s="18">
        <v>3.8220364E-2</v>
      </c>
      <c r="J1001" s="30"/>
    </row>
    <row r="1002" spans="1:10" hidden="1" x14ac:dyDescent="0.3">
      <c r="A1002" s="16" t="s">
        <v>147</v>
      </c>
      <c r="B1002" s="16">
        <v>0</v>
      </c>
      <c r="C1002" s="16" t="s">
        <v>115</v>
      </c>
      <c r="D1002" s="17">
        <v>30024</v>
      </c>
      <c r="E1002" s="17">
        <v>31643</v>
      </c>
      <c r="F1002" s="17">
        <v>809.5</v>
      </c>
      <c r="G1002" s="18">
        <v>2.6607776999999999E-2</v>
      </c>
      <c r="H1002" s="17">
        <v>1619</v>
      </c>
      <c r="I1002" s="18">
        <v>5.3923527999999998E-2</v>
      </c>
      <c r="J1002" s="30"/>
    </row>
    <row r="1003" spans="1:10" hidden="1" x14ac:dyDescent="0.3">
      <c r="A1003" s="16" t="s">
        <v>147</v>
      </c>
      <c r="B1003" s="16">
        <v>671</v>
      </c>
      <c r="C1003" s="16" t="s">
        <v>131</v>
      </c>
      <c r="D1003" s="17">
        <v>1890</v>
      </c>
      <c r="E1003" s="17">
        <v>2190</v>
      </c>
      <c r="F1003" s="17">
        <v>150</v>
      </c>
      <c r="G1003" s="18">
        <v>7.6443290999999997E-2</v>
      </c>
      <c r="H1003" s="17">
        <v>300</v>
      </c>
      <c r="I1003" s="18">
        <v>0.15873015900000001</v>
      </c>
      <c r="J1003" s="30"/>
    </row>
    <row r="1004" spans="1:10" hidden="1" x14ac:dyDescent="0.3">
      <c r="A1004" s="16" t="s">
        <v>147</v>
      </c>
      <c r="B1004" s="16">
        <v>100000</v>
      </c>
      <c r="C1004" s="16" t="s">
        <v>132</v>
      </c>
      <c r="D1004" s="17">
        <v>944</v>
      </c>
      <c r="E1004" s="17">
        <v>1028</v>
      </c>
      <c r="F1004" s="17">
        <v>42</v>
      </c>
      <c r="G1004" s="18">
        <v>4.3543507000000002E-2</v>
      </c>
      <c r="H1004" s="17">
        <v>84</v>
      </c>
      <c r="I1004" s="18">
        <v>8.8983050999999994E-2</v>
      </c>
      <c r="J1004" s="30"/>
    </row>
    <row r="1005" spans="1:10" hidden="1" x14ac:dyDescent="0.3">
      <c r="A1005" s="16" t="s">
        <v>147</v>
      </c>
      <c r="B1005" s="16">
        <v>101000</v>
      </c>
      <c r="C1005" s="16" t="s">
        <v>151</v>
      </c>
      <c r="D1005" s="17">
        <v>2801</v>
      </c>
      <c r="E1005" s="17">
        <v>2931</v>
      </c>
      <c r="F1005" s="17">
        <v>65</v>
      </c>
      <c r="G1005" s="18">
        <v>2.2942812E-2</v>
      </c>
      <c r="H1005" s="17">
        <v>130</v>
      </c>
      <c r="I1005" s="18">
        <v>4.6411995999999997E-2</v>
      </c>
      <c r="J1005" s="30"/>
    </row>
    <row r="1006" spans="1:10" hidden="1" x14ac:dyDescent="0.3">
      <c r="A1006" s="16" t="s">
        <v>147</v>
      </c>
      <c r="B1006" s="16">
        <v>102000</v>
      </c>
      <c r="C1006" s="16" t="s">
        <v>152</v>
      </c>
      <c r="D1006" s="17">
        <v>27223</v>
      </c>
      <c r="E1006" s="17">
        <v>28712</v>
      </c>
      <c r="F1006" s="17">
        <v>744.5</v>
      </c>
      <c r="G1006" s="18">
        <v>2.6984127E-2</v>
      </c>
      <c r="H1006" s="17">
        <v>1489</v>
      </c>
      <c r="I1006" s="18">
        <v>5.4696396000000001E-2</v>
      </c>
      <c r="J1006" s="30"/>
    </row>
    <row r="1007" spans="1:10" hidden="1" x14ac:dyDescent="0.3">
      <c r="A1007" s="16" t="s">
        <v>147</v>
      </c>
      <c r="B1007" s="16">
        <v>110000</v>
      </c>
      <c r="C1007" s="16" t="s">
        <v>11</v>
      </c>
      <c r="D1007" s="17">
        <v>848</v>
      </c>
      <c r="E1007" s="17">
        <v>910</v>
      </c>
      <c r="F1007" s="17">
        <v>31</v>
      </c>
      <c r="G1007" s="18">
        <v>3.5911775999999999E-2</v>
      </c>
      <c r="H1007" s="17">
        <v>62</v>
      </c>
      <c r="I1007" s="18">
        <v>7.3113207999999999E-2</v>
      </c>
      <c r="J1007" s="30"/>
    </row>
    <row r="1008" spans="1:10" hidden="1" x14ac:dyDescent="0.3">
      <c r="A1008" s="16" t="s">
        <v>147</v>
      </c>
      <c r="B1008" s="16">
        <v>112000</v>
      </c>
      <c r="C1008" s="16" t="s">
        <v>13</v>
      </c>
      <c r="D1008" s="17">
        <v>400</v>
      </c>
      <c r="E1008" s="17">
        <v>418</v>
      </c>
      <c r="F1008" s="17">
        <v>9</v>
      </c>
      <c r="G1008" s="18">
        <v>2.2252415000000001E-2</v>
      </c>
      <c r="H1008" s="17">
        <v>18</v>
      </c>
      <c r="I1008" s="18">
        <v>4.4999999999999998E-2</v>
      </c>
      <c r="J1008" s="30"/>
    </row>
    <row r="1009" spans="1:10" hidden="1" x14ac:dyDescent="0.3">
      <c r="A1009" s="16" t="s">
        <v>147</v>
      </c>
      <c r="B1009" s="16">
        <v>220000</v>
      </c>
      <c r="C1009" s="16" t="s">
        <v>18</v>
      </c>
      <c r="D1009" s="17">
        <v>251</v>
      </c>
      <c r="E1009" s="17">
        <v>246</v>
      </c>
      <c r="F1009" s="17">
        <v>-2.5</v>
      </c>
      <c r="G1009" s="18">
        <v>-1.0010262000000001E-2</v>
      </c>
      <c r="H1009" s="17">
        <v>-5</v>
      </c>
      <c r="I1009" s="18">
        <v>-1.9920318999999999E-2</v>
      </c>
      <c r="J1009" s="30"/>
    </row>
    <row r="1010" spans="1:10" hidden="1" x14ac:dyDescent="0.3">
      <c r="A1010" s="16" t="s">
        <v>147</v>
      </c>
      <c r="B1010" s="16">
        <v>220023</v>
      </c>
      <c r="C1010" s="16" t="s">
        <v>19</v>
      </c>
      <c r="D1010" s="17">
        <v>1407</v>
      </c>
      <c r="E1010" s="17">
        <v>1424</v>
      </c>
      <c r="F1010" s="17">
        <v>8.5</v>
      </c>
      <c r="G1010" s="18">
        <v>6.0230839999999997E-3</v>
      </c>
      <c r="H1010" s="17">
        <v>17</v>
      </c>
      <c r="I1010" s="18">
        <v>1.2082445000000001E-2</v>
      </c>
      <c r="J1010" s="30"/>
    </row>
    <row r="1011" spans="1:10" hidden="1" x14ac:dyDescent="0.3">
      <c r="A1011" s="16" t="s">
        <v>147</v>
      </c>
      <c r="B1011" s="16">
        <v>221000</v>
      </c>
      <c r="C1011" s="16" t="s">
        <v>18</v>
      </c>
      <c r="D1011" s="17">
        <v>251</v>
      </c>
      <c r="E1011" s="17">
        <v>246</v>
      </c>
      <c r="F1011" s="17">
        <v>-2.5</v>
      </c>
      <c r="G1011" s="18">
        <v>-1.0010262000000001E-2</v>
      </c>
      <c r="H1011" s="17">
        <v>-5</v>
      </c>
      <c r="I1011" s="18">
        <v>-1.9920318999999999E-2</v>
      </c>
      <c r="J1011" s="30"/>
    </row>
    <row r="1012" spans="1:10" hidden="1" x14ac:dyDescent="0.3">
      <c r="A1012" s="16" t="s">
        <v>147</v>
      </c>
      <c r="B1012" s="16">
        <v>230000</v>
      </c>
      <c r="C1012" s="16" t="s">
        <v>19</v>
      </c>
      <c r="D1012" s="17">
        <v>1407</v>
      </c>
      <c r="E1012" s="17">
        <v>1424</v>
      </c>
      <c r="F1012" s="17">
        <v>8.5</v>
      </c>
      <c r="G1012" s="18">
        <v>6.0230839999999997E-3</v>
      </c>
      <c r="H1012" s="17">
        <v>17</v>
      </c>
      <c r="I1012" s="18">
        <v>1.2082445000000001E-2</v>
      </c>
      <c r="J1012" s="30"/>
    </row>
    <row r="1013" spans="1:10" hidden="1" x14ac:dyDescent="0.3">
      <c r="A1013" s="16" t="s">
        <v>147</v>
      </c>
      <c r="B1013" s="16">
        <v>236000</v>
      </c>
      <c r="C1013" s="16" t="s">
        <v>20</v>
      </c>
      <c r="D1013" s="17">
        <v>351</v>
      </c>
      <c r="E1013" s="17">
        <v>361</v>
      </c>
      <c r="F1013" s="17">
        <v>5</v>
      </c>
      <c r="G1013" s="18">
        <v>1.4144973999999999E-2</v>
      </c>
      <c r="H1013" s="17">
        <v>10</v>
      </c>
      <c r="I1013" s="18">
        <v>2.8490029E-2</v>
      </c>
      <c r="J1013" s="30"/>
    </row>
    <row r="1014" spans="1:10" hidden="1" x14ac:dyDescent="0.3">
      <c r="A1014" s="16" t="s">
        <v>147</v>
      </c>
      <c r="B1014" s="16">
        <v>237000</v>
      </c>
      <c r="C1014" s="16" t="s">
        <v>21</v>
      </c>
      <c r="D1014" s="17">
        <v>273</v>
      </c>
      <c r="E1014" s="17">
        <v>275</v>
      </c>
      <c r="F1014" s="17">
        <v>1</v>
      </c>
      <c r="G1014" s="18">
        <v>3.6563189999999999E-3</v>
      </c>
      <c r="H1014" s="17">
        <v>2</v>
      </c>
      <c r="I1014" s="18">
        <v>7.3260069999999998E-3</v>
      </c>
      <c r="J1014" s="30"/>
    </row>
    <row r="1015" spans="1:10" hidden="1" x14ac:dyDescent="0.3">
      <c r="A1015" s="16" t="s">
        <v>147</v>
      </c>
      <c r="B1015" s="16">
        <v>238000</v>
      </c>
      <c r="C1015" s="16" t="s">
        <v>22</v>
      </c>
      <c r="D1015" s="17">
        <v>783</v>
      </c>
      <c r="E1015" s="17">
        <v>788</v>
      </c>
      <c r="F1015" s="17">
        <v>2.5</v>
      </c>
      <c r="G1015" s="18">
        <v>3.1877670000000002E-3</v>
      </c>
      <c r="H1015" s="17">
        <v>5</v>
      </c>
      <c r="I1015" s="18">
        <v>6.3856959999999997E-3</v>
      </c>
      <c r="J1015" s="30"/>
    </row>
    <row r="1016" spans="1:10" hidden="1" x14ac:dyDescent="0.3">
      <c r="A1016" s="16" t="s">
        <v>147</v>
      </c>
      <c r="B1016" s="16">
        <v>300000</v>
      </c>
      <c r="C1016" s="16" t="s">
        <v>23</v>
      </c>
      <c r="D1016" s="17">
        <v>450</v>
      </c>
      <c r="E1016" s="17">
        <v>479</v>
      </c>
      <c r="F1016" s="17">
        <v>14.5</v>
      </c>
      <c r="G1016" s="18">
        <v>3.1719168999999998E-2</v>
      </c>
      <c r="H1016" s="17">
        <v>29</v>
      </c>
      <c r="I1016" s="18">
        <v>6.4444444000000004E-2</v>
      </c>
      <c r="J1016" s="30"/>
    </row>
    <row r="1017" spans="1:10" hidden="1" x14ac:dyDescent="0.3">
      <c r="A1017" s="16" t="s">
        <v>147</v>
      </c>
      <c r="B1017" s="16">
        <v>310000</v>
      </c>
      <c r="C1017" s="16" t="s">
        <v>23</v>
      </c>
      <c r="D1017" s="17">
        <v>450</v>
      </c>
      <c r="E1017" s="17">
        <v>479</v>
      </c>
      <c r="F1017" s="17">
        <v>14.5</v>
      </c>
      <c r="G1017" s="18">
        <v>3.1719168999999998E-2</v>
      </c>
      <c r="H1017" s="17">
        <v>29</v>
      </c>
      <c r="I1017" s="18">
        <v>6.4444444000000004E-2</v>
      </c>
      <c r="J1017" s="30"/>
    </row>
    <row r="1018" spans="1:10" hidden="1" x14ac:dyDescent="0.3">
      <c r="A1018" s="16" t="s">
        <v>147</v>
      </c>
      <c r="B1018" s="16">
        <v>321000</v>
      </c>
      <c r="C1018" s="16" t="s">
        <v>30</v>
      </c>
      <c r="D1018" s="17">
        <v>297</v>
      </c>
      <c r="E1018" s="17">
        <v>312</v>
      </c>
      <c r="F1018" s="17">
        <v>7.5</v>
      </c>
      <c r="G1018" s="18">
        <v>2.4941485999999999E-2</v>
      </c>
      <c r="H1018" s="17">
        <v>15</v>
      </c>
      <c r="I1018" s="18">
        <v>5.0505051000000002E-2</v>
      </c>
      <c r="J1018" s="30"/>
    </row>
    <row r="1019" spans="1:10" hidden="1" x14ac:dyDescent="0.3">
      <c r="A1019" s="16" t="s">
        <v>147</v>
      </c>
      <c r="B1019" s="16">
        <v>400000</v>
      </c>
      <c r="C1019" s="16" t="s">
        <v>133</v>
      </c>
      <c r="D1019" s="17">
        <v>5342</v>
      </c>
      <c r="E1019" s="17">
        <v>5490</v>
      </c>
      <c r="F1019" s="17">
        <v>74</v>
      </c>
      <c r="G1019" s="18">
        <v>1.3757851E-2</v>
      </c>
      <c r="H1019" s="17">
        <v>148</v>
      </c>
      <c r="I1019" s="18">
        <v>2.7704979000000001E-2</v>
      </c>
      <c r="J1019" s="30"/>
    </row>
    <row r="1020" spans="1:10" hidden="1" x14ac:dyDescent="0.3">
      <c r="A1020" s="16" t="s">
        <v>147</v>
      </c>
      <c r="B1020" s="16">
        <v>420000</v>
      </c>
      <c r="C1020" s="16" t="s">
        <v>45</v>
      </c>
      <c r="D1020" s="17">
        <v>399</v>
      </c>
      <c r="E1020" s="17">
        <v>430</v>
      </c>
      <c r="F1020" s="17">
        <v>15.5</v>
      </c>
      <c r="G1020" s="18">
        <v>3.812053E-2</v>
      </c>
      <c r="H1020" s="17">
        <v>31</v>
      </c>
      <c r="I1020" s="18">
        <v>7.7694236E-2</v>
      </c>
      <c r="J1020" s="30"/>
    </row>
    <row r="1021" spans="1:10" hidden="1" x14ac:dyDescent="0.3">
      <c r="A1021" s="16" t="s">
        <v>147</v>
      </c>
      <c r="B1021" s="16">
        <v>424000</v>
      </c>
      <c r="C1021" s="16" t="s">
        <v>47</v>
      </c>
      <c r="D1021" s="17">
        <v>247</v>
      </c>
      <c r="E1021" s="17">
        <v>274</v>
      </c>
      <c r="F1021" s="17">
        <v>13.5</v>
      </c>
      <c r="G1021" s="18">
        <v>5.3238690999999998E-2</v>
      </c>
      <c r="H1021" s="17">
        <v>27</v>
      </c>
      <c r="I1021" s="18">
        <v>0.109311741</v>
      </c>
      <c r="J1021" s="30"/>
    </row>
    <row r="1022" spans="1:10" hidden="1" x14ac:dyDescent="0.3">
      <c r="A1022" s="16" t="s">
        <v>147</v>
      </c>
      <c r="B1022" s="16">
        <v>440000</v>
      </c>
      <c r="C1022" s="16" t="s">
        <v>49</v>
      </c>
      <c r="D1022" s="17">
        <v>3807</v>
      </c>
      <c r="E1022" s="17">
        <v>3881</v>
      </c>
      <c r="F1022" s="17">
        <v>37</v>
      </c>
      <c r="G1022" s="18">
        <v>9.6721629999999992E-3</v>
      </c>
      <c r="H1022" s="17">
        <v>74</v>
      </c>
      <c r="I1022" s="18">
        <v>1.9437877999999999E-2</v>
      </c>
      <c r="J1022" s="30"/>
    </row>
    <row r="1023" spans="1:10" hidden="1" x14ac:dyDescent="0.3">
      <c r="A1023" s="16" t="s">
        <v>147</v>
      </c>
      <c r="B1023" s="16">
        <v>441000</v>
      </c>
      <c r="C1023" s="16" t="s">
        <v>50</v>
      </c>
      <c r="D1023" s="17">
        <v>318</v>
      </c>
      <c r="E1023" s="17">
        <v>311</v>
      </c>
      <c r="F1023" s="17">
        <v>-3.5</v>
      </c>
      <c r="G1023" s="18">
        <v>-1.1067534E-2</v>
      </c>
      <c r="H1023" s="17">
        <v>-7</v>
      </c>
      <c r="I1023" s="18">
        <v>-2.2012579000000001E-2</v>
      </c>
      <c r="J1023" s="30"/>
    </row>
    <row r="1024" spans="1:10" hidden="1" x14ac:dyDescent="0.3">
      <c r="A1024" s="16" t="s">
        <v>147</v>
      </c>
      <c r="B1024" s="16">
        <v>444000</v>
      </c>
      <c r="C1024" s="16" t="s">
        <v>53</v>
      </c>
      <c r="D1024" s="17">
        <v>689</v>
      </c>
      <c r="E1024" s="17">
        <v>739</v>
      </c>
      <c r="F1024" s="17">
        <v>25</v>
      </c>
      <c r="G1024" s="18">
        <v>3.5649042999999998E-2</v>
      </c>
      <c r="H1024" s="17">
        <v>50</v>
      </c>
      <c r="I1024" s="18">
        <v>7.2568940999999998E-2</v>
      </c>
      <c r="J1024" s="30"/>
    </row>
    <row r="1025" spans="1:10" hidden="1" x14ac:dyDescent="0.3">
      <c r="A1025" s="16" t="s">
        <v>147</v>
      </c>
      <c r="B1025" s="16">
        <v>446000</v>
      </c>
      <c r="C1025" s="16" t="s">
        <v>55</v>
      </c>
      <c r="D1025" s="17">
        <v>101</v>
      </c>
      <c r="E1025" s="17">
        <v>103</v>
      </c>
      <c r="F1025" s="17">
        <v>1</v>
      </c>
      <c r="G1025" s="18">
        <v>9.8524549999999995E-3</v>
      </c>
      <c r="H1025" s="17">
        <v>2</v>
      </c>
      <c r="I1025" s="18">
        <v>1.980198E-2</v>
      </c>
      <c r="J1025" s="30"/>
    </row>
    <row r="1026" spans="1:10" hidden="1" x14ac:dyDescent="0.3">
      <c r="A1026" s="16" t="s">
        <v>147</v>
      </c>
      <c r="B1026" s="16">
        <v>447000</v>
      </c>
      <c r="C1026" s="16" t="s">
        <v>56</v>
      </c>
      <c r="D1026" s="17">
        <v>415</v>
      </c>
      <c r="E1026" s="17">
        <v>415</v>
      </c>
      <c r="F1026" s="17">
        <v>0</v>
      </c>
      <c r="G1026" s="18">
        <v>0</v>
      </c>
      <c r="H1026" s="17">
        <v>0</v>
      </c>
      <c r="I1026" s="18">
        <v>0</v>
      </c>
      <c r="J1026" s="30"/>
    </row>
    <row r="1027" spans="1:10" hidden="1" x14ac:dyDescent="0.3">
      <c r="A1027" s="16" t="s">
        <v>147</v>
      </c>
      <c r="B1027" s="16">
        <v>452000</v>
      </c>
      <c r="C1027" s="16" t="s">
        <v>59</v>
      </c>
      <c r="D1027" s="17">
        <v>1058</v>
      </c>
      <c r="E1027" s="17">
        <v>1055</v>
      </c>
      <c r="F1027" s="17">
        <v>-1.5</v>
      </c>
      <c r="G1027" s="18">
        <v>-1.4187760000000001E-3</v>
      </c>
      <c r="H1027" s="17">
        <v>-3</v>
      </c>
      <c r="I1027" s="18">
        <v>-2.8355390000000002E-3</v>
      </c>
      <c r="J1027" s="30"/>
    </row>
    <row r="1028" spans="1:10" hidden="1" x14ac:dyDescent="0.3">
      <c r="A1028" s="16" t="s">
        <v>147</v>
      </c>
      <c r="B1028" s="16">
        <v>453000</v>
      </c>
      <c r="C1028" s="16" t="s">
        <v>60</v>
      </c>
      <c r="D1028" s="17">
        <v>188</v>
      </c>
      <c r="E1028" s="17">
        <v>203</v>
      </c>
      <c r="F1028" s="17">
        <v>7.5</v>
      </c>
      <c r="G1028" s="18">
        <v>3.9128112E-2</v>
      </c>
      <c r="H1028" s="17">
        <v>15</v>
      </c>
      <c r="I1028" s="18">
        <v>7.9787233999999999E-2</v>
      </c>
      <c r="J1028" s="30"/>
    </row>
    <row r="1029" spans="1:10" hidden="1" x14ac:dyDescent="0.3">
      <c r="A1029" s="16" t="s">
        <v>147</v>
      </c>
      <c r="B1029" s="16">
        <v>480000</v>
      </c>
      <c r="C1029" s="16" t="s">
        <v>62</v>
      </c>
      <c r="D1029" s="17">
        <v>885</v>
      </c>
      <c r="E1029" s="17">
        <v>933</v>
      </c>
      <c r="F1029" s="17">
        <v>24</v>
      </c>
      <c r="G1029" s="18">
        <v>2.6760579999999999E-2</v>
      </c>
      <c r="H1029" s="17">
        <v>48</v>
      </c>
      <c r="I1029" s="18">
        <v>5.4237288000000002E-2</v>
      </c>
      <c r="J1029" s="30"/>
    </row>
    <row r="1030" spans="1:10" hidden="1" x14ac:dyDescent="0.3">
      <c r="A1030" s="16" t="s">
        <v>147</v>
      </c>
      <c r="B1030" s="16">
        <v>482000</v>
      </c>
      <c r="C1030" s="16" t="s">
        <v>116</v>
      </c>
      <c r="D1030" s="17">
        <v>397</v>
      </c>
      <c r="E1030" s="17">
        <v>383</v>
      </c>
      <c r="F1030" s="17">
        <v>-7</v>
      </c>
      <c r="G1030" s="18">
        <v>-1.7790493000000001E-2</v>
      </c>
      <c r="H1030" s="17">
        <v>-14</v>
      </c>
      <c r="I1030" s="18">
        <v>-3.5264483999999999E-2</v>
      </c>
      <c r="J1030" s="30"/>
    </row>
    <row r="1031" spans="1:10" hidden="1" x14ac:dyDescent="0.3">
      <c r="A1031" s="16" t="s">
        <v>147</v>
      </c>
      <c r="B1031" s="16">
        <v>484000</v>
      </c>
      <c r="C1031" s="16" t="s">
        <v>64</v>
      </c>
      <c r="D1031" s="17">
        <v>187</v>
      </c>
      <c r="E1031" s="17">
        <v>197</v>
      </c>
      <c r="F1031" s="17">
        <v>5</v>
      </c>
      <c r="G1031" s="18">
        <v>2.6389757999999999E-2</v>
      </c>
      <c r="H1031" s="17">
        <v>10</v>
      </c>
      <c r="I1031" s="18">
        <v>5.3475936000000002E-2</v>
      </c>
      <c r="J1031" s="30"/>
    </row>
    <row r="1032" spans="1:10" hidden="1" x14ac:dyDescent="0.3">
      <c r="A1032" s="16" t="s">
        <v>147</v>
      </c>
      <c r="B1032" s="16">
        <v>491100</v>
      </c>
      <c r="C1032" s="16" t="s">
        <v>69</v>
      </c>
      <c r="D1032" s="17">
        <v>112</v>
      </c>
      <c r="E1032" s="17">
        <v>124</v>
      </c>
      <c r="F1032" s="17">
        <v>6</v>
      </c>
      <c r="G1032" s="18">
        <v>5.2208562E-2</v>
      </c>
      <c r="H1032" s="17">
        <v>12</v>
      </c>
      <c r="I1032" s="18">
        <v>0.10714285699999999</v>
      </c>
      <c r="J1032" s="30"/>
    </row>
    <row r="1033" spans="1:10" hidden="1" x14ac:dyDescent="0.3">
      <c r="A1033" s="16" t="s">
        <v>147</v>
      </c>
      <c r="B1033" s="16">
        <v>492000</v>
      </c>
      <c r="C1033" s="16" t="s">
        <v>70</v>
      </c>
      <c r="D1033" s="17">
        <v>153</v>
      </c>
      <c r="E1033" s="17">
        <v>184</v>
      </c>
      <c r="F1033" s="17">
        <v>15.5</v>
      </c>
      <c r="G1033" s="18">
        <v>9.6637761000000003E-2</v>
      </c>
      <c r="H1033" s="17">
        <v>31</v>
      </c>
      <c r="I1033" s="18">
        <v>0.20261437900000001</v>
      </c>
      <c r="J1033" s="30"/>
    </row>
    <row r="1034" spans="1:10" hidden="1" x14ac:dyDescent="0.3">
      <c r="A1034" s="16" t="s">
        <v>147</v>
      </c>
      <c r="B1034" s="16">
        <v>500000</v>
      </c>
      <c r="C1034" s="16" t="s">
        <v>72</v>
      </c>
      <c r="D1034" s="17">
        <v>253</v>
      </c>
      <c r="E1034" s="17">
        <v>244</v>
      </c>
      <c r="F1034" s="17">
        <v>-4.5</v>
      </c>
      <c r="G1034" s="18">
        <v>-1.7947620000000001E-2</v>
      </c>
      <c r="H1034" s="17">
        <v>-9</v>
      </c>
      <c r="I1034" s="18">
        <v>-3.5573122999999998E-2</v>
      </c>
      <c r="J1034" s="30"/>
    </row>
    <row r="1035" spans="1:10" hidden="1" x14ac:dyDescent="0.3">
      <c r="A1035" s="16" t="s">
        <v>147</v>
      </c>
      <c r="B1035" s="16">
        <v>510000</v>
      </c>
      <c r="C1035" s="16" t="s">
        <v>72</v>
      </c>
      <c r="D1035" s="17">
        <v>253</v>
      </c>
      <c r="E1035" s="17">
        <v>244</v>
      </c>
      <c r="F1035" s="17">
        <v>-4.5</v>
      </c>
      <c r="G1035" s="18">
        <v>-1.7947620000000001E-2</v>
      </c>
      <c r="H1035" s="17">
        <v>-9</v>
      </c>
      <c r="I1035" s="18">
        <v>-3.5573122999999998E-2</v>
      </c>
      <c r="J1035" s="30"/>
    </row>
    <row r="1036" spans="1:10" hidden="1" x14ac:dyDescent="0.3">
      <c r="A1036" s="16" t="s">
        <v>147</v>
      </c>
      <c r="B1036" s="16">
        <v>510052</v>
      </c>
      <c r="C1036" s="16" t="s">
        <v>134</v>
      </c>
      <c r="D1036" s="17">
        <v>840</v>
      </c>
      <c r="E1036" s="17">
        <v>910</v>
      </c>
      <c r="F1036" s="17">
        <v>35</v>
      </c>
      <c r="G1036" s="18">
        <v>4.0833000000000001E-2</v>
      </c>
      <c r="H1036" s="17">
        <v>70</v>
      </c>
      <c r="I1036" s="18">
        <v>8.3333332999999996E-2</v>
      </c>
      <c r="J1036" s="30"/>
    </row>
    <row r="1037" spans="1:10" hidden="1" x14ac:dyDescent="0.3">
      <c r="A1037" s="16" t="s">
        <v>147</v>
      </c>
      <c r="B1037" s="16">
        <v>517000</v>
      </c>
      <c r="C1037" s="16" t="s">
        <v>76</v>
      </c>
      <c r="D1037" s="17">
        <v>144</v>
      </c>
      <c r="E1037" s="17">
        <v>135</v>
      </c>
      <c r="F1037" s="17">
        <v>-4.5</v>
      </c>
      <c r="G1037" s="18">
        <v>-3.1754163000000002E-2</v>
      </c>
      <c r="H1037" s="17">
        <v>-9</v>
      </c>
      <c r="I1037" s="18">
        <v>-6.25E-2</v>
      </c>
      <c r="J1037" s="30"/>
    </row>
    <row r="1038" spans="1:10" hidden="1" x14ac:dyDescent="0.3">
      <c r="A1038" s="16" t="s">
        <v>147</v>
      </c>
      <c r="B1038" s="16">
        <v>520000</v>
      </c>
      <c r="C1038" s="16" t="s">
        <v>79</v>
      </c>
      <c r="D1038" s="17">
        <v>403</v>
      </c>
      <c r="E1038" s="17">
        <v>445</v>
      </c>
      <c r="F1038" s="17">
        <v>21</v>
      </c>
      <c r="G1038" s="18">
        <v>5.0817949000000001E-2</v>
      </c>
      <c r="H1038" s="17">
        <v>42</v>
      </c>
      <c r="I1038" s="18">
        <v>0.10421836199999999</v>
      </c>
      <c r="J1038" s="30"/>
    </row>
    <row r="1039" spans="1:10" hidden="1" x14ac:dyDescent="0.3">
      <c r="A1039" s="16" t="s">
        <v>147</v>
      </c>
      <c r="B1039" s="16">
        <v>522000</v>
      </c>
      <c r="C1039" s="16" t="s">
        <v>80</v>
      </c>
      <c r="D1039" s="17">
        <v>217</v>
      </c>
      <c r="E1039" s="17">
        <v>225</v>
      </c>
      <c r="F1039" s="17">
        <v>4</v>
      </c>
      <c r="G1039" s="18">
        <v>1.8266350000000001E-2</v>
      </c>
      <c r="H1039" s="17">
        <v>8</v>
      </c>
      <c r="I1039" s="18">
        <v>3.6866359000000001E-2</v>
      </c>
      <c r="J1039" s="30"/>
    </row>
    <row r="1040" spans="1:10" hidden="1" x14ac:dyDescent="0.3">
      <c r="A1040" s="16" t="s">
        <v>147</v>
      </c>
      <c r="B1040" s="16">
        <v>524000</v>
      </c>
      <c r="C1040" s="16" t="s">
        <v>82</v>
      </c>
      <c r="D1040" s="17">
        <v>127</v>
      </c>
      <c r="E1040" s="17">
        <v>143</v>
      </c>
      <c r="F1040" s="17">
        <v>8</v>
      </c>
      <c r="G1040" s="18">
        <v>6.1124050999999999E-2</v>
      </c>
      <c r="H1040" s="17">
        <v>16</v>
      </c>
      <c r="I1040" s="18">
        <v>0.12598425199999999</v>
      </c>
      <c r="J1040" s="30"/>
    </row>
    <row r="1041" spans="1:10" hidden="1" x14ac:dyDescent="0.3">
      <c r="A1041" s="16" t="s">
        <v>147</v>
      </c>
      <c r="B1041" s="16">
        <v>530000</v>
      </c>
      <c r="C1041" s="16" t="s">
        <v>83</v>
      </c>
      <c r="D1041" s="17">
        <v>437</v>
      </c>
      <c r="E1041" s="17">
        <v>465</v>
      </c>
      <c r="F1041" s="17">
        <v>14</v>
      </c>
      <c r="G1041" s="18">
        <v>3.1539250999999997E-2</v>
      </c>
      <c r="H1041" s="17">
        <v>28</v>
      </c>
      <c r="I1041" s="18">
        <v>6.4073226999999996E-2</v>
      </c>
      <c r="J1041" s="30"/>
    </row>
    <row r="1042" spans="1:10" hidden="1" x14ac:dyDescent="0.3">
      <c r="A1042" s="16" t="s">
        <v>147</v>
      </c>
      <c r="B1042" s="16">
        <v>530054</v>
      </c>
      <c r="C1042" s="16" t="s">
        <v>136</v>
      </c>
      <c r="D1042" s="17">
        <v>1493</v>
      </c>
      <c r="E1042" s="17">
        <v>1606</v>
      </c>
      <c r="F1042" s="17">
        <v>56.5</v>
      </c>
      <c r="G1042" s="18">
        <v>3.7153091999999999E-2</v>
      </c>
      <c r="H1042" s="17">
        <v>113</v>
      </c>
      <c r="I1042" s="18">
        <v>7.5686536999999998E-2</v>
      </c>
      <c r="J1042" s="30"/>
    </row>
    <row r="1043" spans="1:10" hidden="1" x14ac:dyDescent="0.3">
      <c r="A1043" s="16" t="s">
        <v>147</v>
      </c>
      <c r="B1043" s="16">
        <v>531000</v>
      </c>
      <c r="C1043" s="16" t="s">
        <v>84</v>
      </c>
      <c r="D1043" s="17">
        <v>358</v>
      </c>
      <c r="E1043" s="17">
        <v>378</v>
      </c>
      <c r="F1043" s="17">
        <v>10</v>
      </c>
      <c r="G1043" s="18">
        <v>2.7553366999999999E-2</v>
      </c>
      <c r="H1043" s="17">
        <v>20</v>
      </c>
      <c r="I1043" s="18">
        <v>5.5865921999999998E-2</v>
      </c>
      <c r="J1043" s="30"/>
    </row>
    <row r="1044" spans="1:10" hidden="1" x14ac:dyDescent="0.3">
      <c r="A1044" s="16" t="s">
        <v>147</v>
      </c>
      <c r="B1044" s="16">
        <v>540000</v>
      </c>
      <c r="C1044" s="16" t="s">
        <v>87</v>
      </c>
      <c r="D1044" s="17">
        <v>525</v>
      </c>
      <c r="E1044" s="17">
        <v>564</v>
      </c>
      <c r="F1044" s="17">
        <v>19.5</v>
      </c>
      <c r="G1044" s="18">
        <v>3.6477550999999997E-2</v>
      </c>
      <c r="H1044" s="17">
        <v>39</v>
      </c>
      <c r="I1044" s="18">
        <v>7.4285714000000003E-2</v>
      </c>
      <c r="J1044" s="30"/>
    </row>
    <row r="1045" spans="1:10" hidden="1" x14ac:dyDescent="0.3">
      <c r="A1045" s="16" t="s">
        <v>147</v>
      </c>
      <c r="B1045" s="16">
        <v>550000</v>
      </c>
      <c r="C1045" s="16" t="s">
        <v>88</v>
      </c>
      <c r="D1045" s="17">
        <v>108</v>
      </c>
      <c r="E1045" s="17">
        <v>113</v>
      </c>
      <c r="F1045" s="17">
        <v>2.5</v>
      </c>
      <c r="G1045" s="18">
        <v>2.2886258E-2</v>
      </c>
      <c r="H1045" s="17">
        <v>5</v>
      </c>
      <c r="I1045" s="18">
        <v>4.6296296000000001E-2</v>
      </c>
      <c r="J1045" s="30"/>
    </row>
    <row r="1046" spans="1:10" hidden="1" x14ac:dyDescent="0.3">
      <c r="A1046" s="16" t="s">
        <v>147</v>
      </c>
      <c r="B1046" s="16">
        <v>560000</v>
      </c>
      <c r="C1046" s="16" t="s">
        <v>89</v>
      </c>
      <c r="D1046" s="17">
        <v>860</v>
      </c>
      <c r="E1046" s="17">
        <v>929</v>
      </c>
      <c r="F1046" s="17">
        <v>34.5</v>
      </c>
      <c r="G1046" s="18">
        <v>3.9342368000000003E-2</v>
      </c>
      <c r="H1046" s="17">
        <v>69</v>
      </c>
      <c r="I1046" s="18">
        <v>8.0232557999999995E-2</v>
      </c>
      <c r="J1046" s="30"/>
    </row>
    <row r="1047" spans="1:10" hidden="1" x14ac:dyDescent="0.3">
      <c r="A1047" s="16" t="s">
        <v>147</v>
      </c>
      <c r="B1047" s="16">
        <v>561000</v>
      </c>
      <c r="C1047" s="16" t="s">
        <v>90</v>
      </c>
      <c r="D1047" s="17">
        <v>738</v>
      </c>
      <c r="E1047" s="17">
        <v>799</v>
      </c>
      <c r="F1047" s="17">
        <v>30.5</v>
      </c>
      <c r="G1047" s="18">
        <v>4.0507485000000003E-2</v>
      </c>
      <c r="H1047" s="17">
        <v>61</v>
      </c>
      <c r="I1047" s="18">
        <v>8.2655827000000001E-2</v>
      </c>
      <c r="J1047" s="30"/>
    </row>
    <row r="1048" spans="1:10" hidden="1" x14ac:dyDescent="0.3">
      <c r="A1048" s="16" t="s">
        <v>147</v>
      </c>
      <c r="B1048" s="16">
        <v>562000</v>
      </c>
      <c r="C1048" s="16" t="s">
        <v>91</v>
      </c>
      <c r="D1048" s="17">
        <v>122</v>
      </c>
      <c r="E1048" s="17">
        <v>130</v>
      </c>
      <c r="F1048" s="17">
        <v>4</v>
      </c>
      <c r="G1048" s="18">
        <v>3.2266326999999997E-2</v>
      </c>
      <c r="H1048" s="17">
        <v>8</v>
      </c>
      <c r="I1048" s="18">
        <v>6.5573771000000003E-2</v>
      </c>
      <c r="J1048" s="30"/>
    </row>
    <row r="1049" spans="1:10" hidden="1" x14ac:dyDescent="0.3">
      <c r="A1049" s="16" t="s">
        <v>147</v>
      </c>
      <c r="B1049" s="16">
        <v>600000</v>
      </c>
      <c r="C1049" s="16" t="s">
        <v>137</v>
      </c>
      <c r="D1049" s="17">
        <v>7155</v>
      </c>
      <c r="E1049" s="17">
        <v>7560</v>
      </c>
      <c r="F1049" s="17">
        <v>202.5</v>
      </c>
      <c r="G1049" s="18">
        <v>2.7912337999999998E-2</v>
      </c>
      <c r="H1049" s="17">
        <v>405</v>
      </c>
      <c r="I1049" s="18">
        <v>5.6603774000000003E-2</v>
      </c>
      <c r="J1049" s="30"/>
    </row>
    <row r="1050" spans="1:10" hidden="1" x14ac:dyDescent="0.3">
      <c r="A1050" s="16" t="s">
        <v>147</v>
      </c>
      <c r="B1050" s="16">
        <v>610000</v>
      </c>
      <c r="C1050" s="16" t="s">
        <v>92</v>
      </c>
      <c r="D1050" s="17">
        <v>3206</v>
      </c>
      <c r="E1050" s="17">
        <v>3300</v>
      </c>
      <c r="F1050" s="17">
        <v>47</v>
      </c>
      <c r="G1050" s="18">
        <v>1.4554101999999999E-2</v>
      </c>
      <c r="H1050" s="17">
        <v>94</v>
      </c>
      <c r="I1050" s="18">
        <v>2.9320025E-2</v>
      </c>
      <c r="J1050" s="30"/>
    </row>
    <row r="1051" spans="1:10" hidden="1" x14ac:dyDescent="0.3">
      <c r="A1051" s="16" t="s">
        <v>147</v>
      </c>
      <c r="B1051" s="16">
        <v>611000</v>
      </c>
      <c r="C1051" s="16" t="s">
        <v>92</v>
      </c>
      <c r="D1051" s="17">
        <v>3206</v>
      </c>
      <c r="E1051" s="17">
        <v>3300</v>
      </c>
      <c r="F1051" s="17">
        <v>47</v>
      </c>
      <c r="G1051" s="18">
        <v>1.4554101999999999E-2</v>
      </c>
      <c r="H1051" s="17">
        <v>94</v>
      </c>
      <c r="I1051" s="18">
        <v>2.9320025E-2</v>
      </c>
      <c r="J1051" s="30"/>
    </row>
    <row r="1052" spans="1:10" hidden="1" x14ac:dyDescent="0.3">
      <c r="A1052" s="16" t="s">
        <v>147</v>
      </c>
      <c r="B1052" s="16">
        <v>620000</v>
      </c>
      <c r="C1052" s="16" t="s">
        <v>93</v>
      </c>
      <c r="D1052" s="17">
        <v>3949</v>
      </c>
      <c r="E1052" s="17">
        <v>4260</v>
      </c>
      <c r="F1052" s="17">
        <v>155.5</v>
      </c>
      <c r="G1052" s="18">
        <v>3.8630884999999997E-2</v>
      </c>
      <c r="H1052" s="17">
        <v>311</v>
      </c>
      <c r="I1052" s="18">
        <v>7.8754115E-2</v>
      </c>
      <c r="J1052" s="30"/>
    </row>
    <row r="1053" spans="1:10" hidden="1" x14ac:dyDescent="0.3">
      <c r="A1053" s="16" t="s">
        <v>147</v>
      </c>
      <c r="B1053" s="16">
        <v>621000</v>
      </c>
      <c r="C1053" s="16" t="s">
        <v>94</v>
      </c>
      <c r="D1053" s="17">
        <v>1708</v>
      </c>
      <c r="E1053" s="17">
        <v>1860</v>
      </c>
      <c r="F1053" s="17">
        <v>76</v>
      </c>
      <c r="G1053" s="18">
        <v>4.3548261999999997E-2</v>
      </c>
      <c r="H1053" s="17">
        <v>152</v>
      </c>
      <c r="I1053" s="18">
        <v>8.8992974000000002E-2</v>
      </c>
      <c r="J1053" s="30"/>
    </row>
    <row r="1054" spans="1:10" hidden="1" x14ac:dyDescent="0.3">
      <c r="A1054" s="16" t="s">
        <v>147</v>
      </c>
      <c r="B1054" s="16">
        <v>623000</v>
      </c>
      <c r="C1054" s="16" t="s">
        <v>96</v>
      </c>
      <c r="D1054" s="17">
        <v>493</v>
      </c>
      <c r="E1054" s="17">
        <v>522</v>
      </c>
      <c r="F1054" s="17">
        <v>14.5</v>
      </c>
      <c r="G1054" s="18">
        <v>2.8991511000000001E-2</v>
      </c>
      <c r="H1054" s="17">
        <v>29</v>
      </c>
      <c r="I1054" s="18">
        <v>5.8823528999999999E-2</v>
      </c>
      <c r="J1054" s="30"/>
    </row>
    <row r="1055" spans="1:10" hidden="1" x14ac:dyDescent="0.3">
      <c r="A1055" s="16" t="s">
        <v>147</v>
      </c>
      <c r="B1055" s="16">
        <v>700000</v>
      </c>
      <c r="C1055" s="16" t="s">
        <v>138</v>
      </c>
      <c r="D1055" s="17">
        <v>4167</v>
      </c>
      <c r="E1055" s="17">
        <v>4822</v>
      </c>
      <c r="F1055" s="17">
        <v>327.5</v>
      </c>
      <c r="G1055" s="18">
        <v>7.5726463999999993E-2</v>
      </c>
      <c r="H1055" s="17">
        <v>655</v>
      </c>
      <c r="I1055" s="18">
        <v>0.15718742499999999</v>
      </c>
      <c r="J1055" s="30"/>
    </row>
    <row r="1056" spans="1:10" hidden="1" x14ac:dyDescent="0.3">
      <c r="A1056" s="16" t="s">
        <v>147</v>
      </c>
      <c r="B1056" s="16">
        <v>710000</v>
      </c>
      <c r="C1056" s="16" t="s">
        <v>98</v>
      </c>
      <c r="D1056" s="17">
        <v>368</v>
      </c>
      <c r="E1056" s="17">
        <v>430</v>
      </c>
      <c r="F1056" s="17">
        <v>31</v>
      </c>
      <c r="G1056" s="18">
        <v>8.0961729999999996E-2</v>
      </c>
      <c r="H1056" s="17">
        <v>62</v>
      </c>
      <c r="I1056" s="18">
        <v>0.16847826099999999</v>
      </c>
      <c r="J1056" s="30"/>
    </row>
    <row r="1057" spans="1:10" hidden="1" x14ac:dyDescent="0.3">
      <c r="A1057" s="16" t="s">
        <v>147</v>
      </c>
      <c r="B1057" s="16">
        <v>713000</v>
      </c>
      <c r="C1057" s="16" t="s">
        <v>101</v>
      </c>
      <c r="D1057" s="17">
        <v>257</v>
      </c>
      <c r="E1057" s="17">
        <v>307</v>
      </c>
      <c r="F1057" s="17">
        <v>25</v>
      </c>
      <c r="G1057" s="18">
        <v>9.2955867999999997E-2</v>
      </c>
      <c r="H1057" s="17">
        <v>50</v>
      </c>
      <c r="I1057" s="18">
        <v>0.194552529</v>
      </c>
      <c r="J1057" s="30"/>
    </row>
    <row r="1058" spans="1:10" hidden="1" x14ac:dyDescent="0.3">
      <c r="A1058" s="16" t="s">
        <v>147</v>
      </c>
      <c r="B1058" s="16">
        <v>720000</v>
      </c>
      <c r="C1058" s="16" t="s">
        <v>102</v>
      </c>
      <c r="D1058" s="17">
        <v>3799</v>
      </c>
      <c r="E1058" s="17">
        <v>4392</v>
      </c>
      <c r="F1058" s="17">
        <v>296.5</v>
      </c>
      <c r="G1058" s="18">
        <v>7.5217982000000003E-2</v>
      </c>
      <c r="H1058" s="17">
        <v>593</v>
      </c>
      <c r="I1058" s="18">
        <v>0.156093709</v>
      </c>
      <c r="J1058" s="30"/>
    </row>
    <row r="1059" spans="1:10" hidden="1" x14ac:dyDescent="0.3">
      <c r="A1059" s="16" t="s">
        <v>147</v>
      </c>
      <c r="B1059" s="16">
        <v>721000</v>
      </c>
      <c r="C1059" s="16" t="s">
        <v>103</v>
      </c>
      <c r="D1059" s="17">
        <v>1009</v>
      </c>
      <c r="E1059" s="17">
        <v>1344</v>
      </c>
      <c r="F1059" s="17">
        <v>167.5</v>
      </c>
      <c r="G1059" s="18">
        <v>0.154128196</v>
      </c>
      <c r="H1059" s="17">
        <v>335</v>
      </c>
      <c r="I1059" s="18">
        <v>0.332011893</v>
      </c>
      <c r="J1059" s="30"/>
    </row>
    <row r="1060" spans="1:10" hidden="1" x14ac:dyDescent="0.3">
      <c r="A1060" s="16" t="s">
        <v>147</v>
      </c>
      <c r="B1060" s="16">
        <v>722000</v>
      </c>
      <c r="C1060" s="16" t="s">
        <v>104</v>
      </c>
      <c r="D1060" s="17">
        <v>2790</v>
      </c>
      <c r="E1060" s="17">
        <v>3048</v>
      </c>
      <c r="F1060" s="17">
        <v>129</v>
      </c>
      <c r="G1060" s="18">
        <v>4.5214389000000001E-2</v>
      </c>
      <c r="H1060" s="17">
        <v>258</v>
      </c>
      <c r="I1060" s="18">
        <v>9.2473118000000007E-2</v>
      </c>
      <c r="J1060" s="30"/>
    </row>
    <row r="1061" spans="1:10" hidden="1" x14ac:dyDescent="0.3">
      <c r="A1061" s="16" t="s">
        <v>147</v>
      </c>
      <c r="B1061" s="16">
        <v>800000</v>
      </c>
      <c r="C1061" s="16" t="s">
        <v>139</v>
      </c>
      <c r="D1061" s="17">
        <v>730</v>
      </c>
      <c r="E1061" s="17">
        <v>758</v>
      </c>
      <c r="F1061" s="17">
        <v>14</v>
      </c>
      <c r="G1061" s="18">
        <v>1.8997627E-2</v>
      </c>
      <c r="H1061" s="17">
        <v>28</v>
      </c>
      <c r="I1061" s="18">
        <v>3.8356163999999998E-2</v>
      </c>
      <c r="J1061" s="30"/>
    </row>
    <row r="1062" spans="1:10" hidden="1" x14ac:dyDescent="0.3">
      <c r="A1062" s="16" t="s">
        <v>147</v>
      </c>
      <c r="B1062" s="16">
        <v>810000</v>
      </c>
      <c r="C1062" s="16" t="s">
        <v>105</v>
      </c>
      <c r="D1062" s="17">
        <v>730</v>
      </c>
      <c r="E1062" s="17">
        <v>758</v>
      </c>
      <c r="F1062" s="17">
        <v>14</v>
      </c>
      <c r="G1062" s="18">
        <v>1.8997627E-2</v>
      </c>
      <c r="H1062" s="17">
        <v>28</v>
      </c>
      <c r="I1062" s="18">
        <v>3.8356163999999998E-2</v>
      </c>
      <c r="J1062" s="30"/>
    </row>
    <row r="1063" spans="1:10" hidden="1" x14ac:dyDescent="0.3">
      <c r="A1063" s="16" t="s">
        <v>147</v>
      </c>
      <c r="B1063" s="16">
        <v>811000</v>
      </c>
      <c r="C1063" s="16" t="s">
        <v>106</v>
      </c>
      <c r="D1063" s="17">
        <v>265</v>
      </c>
      <c r="E1063" s="17">
        <v>282</v>
      </c>
      <c r="F1063" s="17">
        <v>8.5</v>
      </c>
      <c r="G1063" s="18">
        <v>3.1576921000000001E-2</v>
      </c>
      <c r="H1063" s="17">
        <v>17</v>
      </c>
      <c r="I1063" s="18">
        <v>6.4150943000000002E-2</v>
      </c>
      <c r="J1063" s="30"/>
    </row>
    <row r="1064" spans="1:10" hidden="1" x14ac:dyDescent="0.3">
      <c r="A1064" s="16" t="s">
        <v>147</v>
      </c>
      <c r="B1064" s="16">
        <v>813000</v>
      </c>
      <c r="C1064" s="16" t="s">
        <v>108</v>
      </c>
      <c r="D1064" s="17">
        <v>365</v>
      </c>
      <c r="E1064" s="17">
        <v>369</v>
      </c>
      <c r="F1064" s="17">
        <v>2</v>
      </c>
      <c r="G1064" s="18">
        <v>5.4645220000000003E-3</v>
      </c>
      <c r="H1064" s="17">
        <v>4</v>
      </c>
      <c r="I1064" s="18">
        <v>1.0958904E-2</v>
      </c>
      <c r="J1064" s="30"/>
    </row>
    <row r="1065" spans="1:10" hidden="1" x14ac:dyDescent="0.3">
      <c r="A1065" s="16" t="s">
        <v>147</v>
      </c>
      <c r="B1065" s="16">
        <v>890090</v>
      </c>
      <c r="C1065" s="16" t="s">
        <v>110</v>
      </c>
      <c r="D1065" s="17">
        <v>5353</v>
      </c>
      <c r="E1065" s="17">
        <v>5132</v>
      </c>
      <c r="F1065" s="17">
        <v>-110.5</v>
      </c>
      <c r="G1065" s="18">
        <v>-2.0860204E-2</v>
      </c>
      <c r="H1065" s="17">
        <v>-221</v>
      </c>
      <c r="I1065" s="18">
        <v>-4.1285260999999997E-2</v>
      </c>
      <c r="J1065" s="30"/>
    </row>
    <row r="1066" spans="1:10" hidden="1" x14ac:dyDescent="0.3">
      <c r="A1066" s="16" t="s">
        <v>147</v>
      </c>
      <c r="B1066" s="16">
        <v>900000</v>
      </c>
      <c r="C1066" s="16" t="s">
        <v>110</v>
      </c>
      <c r="D1066" s="17">
        <v>5353</v>
      </c>
      <c r="E1066" s="17">
        <v>5132</v>
      </c>
      <c r="F1066" s="17">
        <v>-110.5</v>
      </c>
      <c r="G1066" s="18">
        <v>-2.0860204E-2</v>
      </c>
      <c r="H1066" s="17">
        <v>-221</v>
      </c>
      <c r="I1066" s="18">
        <v>-4.1285260999999997E-2</v>
      </c>
      <c r="J1066" s="30"/>
    </row>
    <row r="1067" spans="1:10" hidden="1" x14ac:dyDescent="0.3">
      <c r="A1067" s="16" t="s">
        <v>147</v>
      </c>
      <c r="B1067" s="16">
        <v>999100</v>
      </c>
      <c r="C1067" s="16" t="s">
        <v>111</v>
      </c>
      <c r="D1067" s="17">
        <v>1844</v>
      </c>
      <c r="E1067" s="17">
        <v>1811</v>
      </c>
      <c r="F1067" s="17">
        <v>-16.5</v>
      </c>
      <c r="G1067" s="18">
        <v>-8.9883340000000006E-3</v>
      </c>
      <c r="H1067" s="17">
        <v>-33</v>
      </c>
      <c r="I1067" s="18">
        <v>-1.7895879E-2</v>
      </c>
      <c r="J1067" s="30"/>
    </row>
    <row r="1068" spans="1:10" hidden="1" x14ac:dyDescent="0.3">
      <c r="A1068" s="16" t="s">
        <v>147</v>
      </c>
      <c r="B1068" s="16">
        <v>999200</v>
      </c>
      <c r="C1068" s="16" t="s">
        <v>112</v>
      </c>
      <c r="D1068" s="17">
        <v>667</v>
      </c>
      <c r="E1068" s="17">
        <v>736</v>
      </c>
      <c r="F1068" s="17">
        <v>34.5</v>
      </c>
      <c r="G1068" s="18">
        <v>5.0451463000000002E-2</v>
      </c>
      <c r="H1068" s="17">
        <v>69</v>
      </c>
      <c r="I1068" s="18">
        <v>0.10344827600000001</v>
      </c>
      <c r="J1068" s="30"/>
    </row>
    <row r="1069" spans="1:10" hidden="1" x14ac:dyDescent="0.3">
      <c r="A1069" s="16" t="s">
        <v>147</v>
      </c>
      <c r="B1069" s="16">
        <v>999300</v>
      </c>
      <c r="C1069" s="16" t="s">
        <v>113</v>
      </c>
      <c r="D1069" s="17">
        <v>2730</v>
      </c>
      <c r="E1069" s="17">
        <v>2461</v>
      </c>
      <c r="F1069" s="17">
        <v>-134.5</v>
      </c>
      <c r="G1069" s="18">
        <v>-5.0544787000000001E-2</v>
      </c>
      <c r="H1069" s="17">
        <v>-269</v>
      </c>
      <c r="I1069" s="18">
        <v>-9.8534799000000006E-2</v>
      </c>
      <c r="J1069" s="30"/>
    </row>
    <row r="1070" spans="1:10" hidden="1" x14ac:dyDescent="0.3">
      <c r="A1070" s="16" t="s">
        <v>148</v>
      </c>
      <c r="B1070" s="16">
        <v>0</v>
      </c>
      <c r="C1070" s="16" t="s">
        <v>115</v>
      </c>
      <c r="D1070" s="17">
        <v>64496</v>
      </c>
      <c r="E1070" s="17">
        <v>68182</v>
      </c>
      <c r="F1070" s="17">
        <v>1843</v>
      </c>
      <c r="G1070" s="18">
        <v>2.8178404000000001E-2</v>
      </c>
      <c r="H1070" s="17">
        <v>3686</v>
      </c>
      <c r="I1070" s="18">
        <v>5.7150830999999999E-2</v>
      </c>
      <c r="J1070" s="30"/>
    </row>
    <row r="1071" spans="1:10" hidden="1" x14ac:dyDescent="0.3">
      <c r="A1071" s="16" t="s">
        <v>148</v>
      </c>
      <c r="B1071" s="16">
        <v>671</v>
      </c>
      <c r="C1071" s="16" t="s">
        <v>131</v>
      </c>
      <c r="D1071" s="17">
        <v>4127</v>
      </c>
      <c r="E1071" s="17">
        <v>4779</v>
      </c>
      <c r="F1071" s="17">
        <v>326</v>
      </c>
      <c r="G1071" s="18">
        <v>7.6096654E-2</v>
      </c>
      <c r="H1071" s="17">
        <v>652</v>
      </c>
      <c r="I1071" s="18">
        <v>0.15798400800000001</v>
      </c>
      <c r="J1071" s="30"/>
    </row>
    <row r="1072" spans="1:10" hidden="1" x14ac:dyDescent="0.3">
      <c r="A1072" s="16" t="s">
        <v>148</v>
      </c>
      <c r="B1072" s="16">
        <v>100000</v>
      </c>
      <c r="C1072" s="16" t="s">
        <v>132</v>
      </c>
      <c r="D1072" s="17">
        <v>2004</v>
      </c>
      <c r="E1072" s="17">
        <v>2126</v>
      </c>
      <c r="F1072" s="17">
        <v>61</v>
      </c>
      <c r="G1072" s="18">
        <v>2.9989439E-2</v>
      </c>
      <c r="H1072" s="17">
        <v>122</v>
      </c>
      <c r="I1072" s="18">
        <v>6.0878243999999998E-2</v>
      </c>
      <c r="J1072" s="30"/>
    </row>
    <row r="1073" spans="1:10" hidden="1" x14ac:dyDescent="0.3">
      <c r="A1073" s="16" t="s">
        <v>148</v>
      </c>
      <c r="B1073" s="16">
        <v>101000</v>
      </c>
      <c r="C1073" s="16" t="s">
        <v>151</v>
      </c>
      <c r="D1073" s="17">
        <v>6811</v>
      </c>
      <c r="E1073" s="17">
        <v>7059</v>
      </c>
      <c r="F1073" s="17">
        <v>124</v>
      </c>
      <c r="G1073" s="18">
        <v>1.8043066999999999E-2</v>
      </c>
      <c r="H1073" s="17">
        <v>248</v>
      </c>
      <c r="I1073" s="18">
        <v>3.6411686999999998E-2</v>
      </c>
      <c r="J1073" s="30"/>
    </row>
    <row r="1074" spans="1:10" hidden="1" x14ac:dyDescent="0.3">
      <c r="A1074" s="16" t="s">
        <v>148</v>
      </c>
      <c r="B1074" s="16">
        <v>102000</v>
      </c>
      <c r="C1074" s="16" t="s">
        <v>152</v>
      </c>
      <c r="D1074" s="17">
        <v>57685</v>
      </c>
      <c r="E1074" s="17">
        <v>61123</v>
      </c>
      <c r="F1074" s="17">
        <v>1719</v>
      </c>
      <c r="G1074" s="18">
        <v>2.9368519999999999E-2</v>
      </c>
      <c r="H1074" s="17">
        <v>3438</v>
      </c>
      <c r="I1074" s="18">
        <v>5.9599549000000002E-2</v>
      </c>
      <c r="J1074" s="30"/>
    </row>
    <row r="1075" spans="1:10" hidden="1" x14ac:dyDescent="0.3">
      <c r="A1075" s="16" t="s">
        <v>148</v>
      </c>
      <c r="B1075" s="16">
        <v>110000</v>
      </c>
      <c r="C1075" s="16" t="s">
        <v>11</v>
      </c>
      <c r="D1075" s="17">
        <v>932</v>
      </c>
      <c r="E1075" s="17">
        <v>981</v>
      </c>
      <c r="F1075" s="17">
        <v>24.5</v>
      </c>
      <c r="G1075" s="18">
        <v>2.5950831000000001E-2</v>
      </c>
      <c r="H1075" s="17">
        <v>49</v>
      </c>
      <c r="I1075" s="18">
        <v>5.2575107000000003E-2</v>
      </c>
      <c r="J1075" s="30"/>
    </row>
    <row r="1076" spans="1:10" hidden="1" x14ac:dyDescent="0.3">
      <c r="A1076" s="16" t="s">
        <v>148</v>
      </c>
      <c r="B1076" s="16">
        <v>210000</v>
      </c>
      <c r="C1076" s="16" t="s">
        <v>15</v>
      </c>
      <c r="D1076" s="17">
        <v>1072</v>
      </c>
      <c r="E1076" s="17">
        <v>1145</v>
      </c>
      <c r="F1076" s="17">
        <v>36.5</v>
      </c>
      <c r="G1076" s="18">
        <v>3.3487791000000003E-2</v>
      </c>
      <c r="H1076" s="17">
        <v>73</v>
      </c>
      <c r="I1076" s="18">
        <v>6.8097014999999997E-2</v>
      </c>
      <c r="J1076" s="30"/>
    </row>
    <row r="1077" spans="1:10" hidden="1" x14ac:dyDescent="0.3">
      <c r="A1077" s="16" t="s">
        <v>148</v>
      </c>
      <c r="B1077" s="16">
        <v>220000</v>
      </c>
      <c r="C1077" s="16" t="s">
        <v>18</v>
      </c>
      <c r="D1077" s="17">
        <v>1395</v>
      </c>
      <c r="E1077" s="17">
        <v>1490</v>
      </c>
      <c r="F1077" s="17">
        <v>47.5</v>
      </c>
      <c r="G1077" s="18">
        <v>3.3489408999999998E-2</v>
      </c>
      <c r="H1077" s="17">
        <v>95</v>
      </c>
      <c r="I1077" s="18">
        <v>6.8100358E-2</v>
      </c>
      <c r="J1077" s="30"/>
    </row>
    <row r="1078" spans="1:10" hidden="1" x14ac:dyDescent="0.3">
      <c r="A1078" s="16" t="s">
        <v>148</v>
      </c>
      <c r="B1078" s="16">
        <v>220023</v>
      </c>
      <c r="C1078" s="16" t="s">
        <v>19</v>
      </c>
      <c r="D1078" s="17">
        <v>3004</v>
      </c>
      <c r="E1078" s="17">
        <v>3074</v>
      </c>
      <c r="F1078" s="17">
        <v>35</v>
      </c>
      <c r="G1078" s="18">
        <v>1.1584037E-2</v>
      </c>
      <c r="H1078" s="17">
        <v>70</v>
      </c>
      <c r="I1078" s="18">
        <v>2.3302264E-2</v>
      </c>
      <c r="J1078" s="30"/>
    </row>
    <row r="1079" spans="1:10" hidden="1" x14ac:dyDescent="0.3">
      <c r="A1079" s="16" t="s">
        <v>148</v>
      </c>
      <c r="B1079" s="16">
        <v>230000</v>
      </c>
      <c r="C1079" s="16" t="s">
        <v>19</v>
      </c>
      <c r="D1079" s="17">
        <v>3004</v>
      </c>
      <c r="E1079" s="17">
        <v>3074</v>
      </c>
      <c r="F1079" s="17">
        <v>35</v>
      </c>
      <c r="G1079" s="18">
        <v>1.1584037E-2</v>
      </c>
      <c r="H1079" s="17">
        <v>70</v>
      </c>
      <c r="I1079" s="18">
        <v>2.3302264E-2</v>
      </c>
      <c r="J1079" s="30"/>
    </row>
    <row r="1080" spans="1:10" hidden="1" x14ac:dyDescent="0.3">
      <c r="A1080" s="16" t="s">
        <v>148</v>
      </c>
      <c r="B1080" s="16">
        <v>238000</v>
      </c>
      <c r="C1080" s="16" t="s">
        <v>22</v>
      </c>
      <c r="D1080" s="17">
        <v>1443</v>
      </c>
      <c r="E1080" s="17">
        <v>1426</v>
      </c>
      <c r="F1080" s="17">
        <v>-8.5</v>
      </c>
      <c r="G1080" s="18">
        <v>-5.9079579999999996E-3</v>
      </c>
      <c r="H1080" s="17">
        <v>-17</v>
      </c>
      <c r="I1080" s="18">
        <v>-1.1781012E-2</v>
      </c>
      <c r="J1080" s="30"/>
    </row>
    <row r="1081" spans="1:10" hidden="1" x14ac:dyDescent="0.3">
      <c r="A1081" s="16" t="s">
        <v>148</v>
      </c>
      <c r="B1081" s="16">
        <v>300000</v>
      </c>
      <c r="C1081" s="16" t="s">
        <v>23</v>
      </c>
      <c r="D1081" s="17">
        <v>1803</v>
      </c>
      <c r="E1081" s="17">
        <v>1859</v>
      </c>
      <c r="F1081" s="17">
        <v>28</v>
      </c>
      <c r="G1081" s="18">
        <v>1.5410925000000001E-2</v>
      </c>
      <c r="H1081" s="17">
        <v>56</v>
      </c>
      <c r="I1081" s="18">
        <v>3.1059346000000002E-2</v>
      </c>
      <c r="J1081" s="30"/>
    </row>
    <row r="1082" spans="1:10" hidden="1" x14ac:dyDescent="0.3">
      <c r="A1082" s="16" t="s">
        <v>148</v>
      </c>
      <c r="B1082" s="16">
        <v>310000</v>
      </c>
      <c r="C1082" s="16" t="s">
        <v>23</v>
      </c>
      <c r="D1082" s="17">
        <v>1803</v>
      </c>
      <c r="E1082" s="17">
        <v>1859</v>
      </c>
      <c r="F1082" s="17">
        <v>28</v>
      </c>
      <c r="G1082" s="18">
        <v>1.5410925000000001E-2</v>
      </c>
      <c r="H1082" s="17">
        <v>56</v>
      </c>
      <c r="I1082" s="18">
        <v>3.1059346000000002E-2</v>
      </c>
      <c r="J1082" s="30"/>
    </row>
    <row r="1083" spans="1:10" hidden="1" x14ac:dyDescent="0.3">
      <c r="A1083" s="16" t="s">
        <v>148</v>
      </c>
      <c r="B1083" s="16">
        <v>321000</v>
      </c>
      <c r="C1083" s="16" t="s">
        <v>30</v>
      </c>
      <c r="D1083" s="17">
        <v>399</v>
      </c>
      <c r="E1083" s="17">
        <v>413</v>
      </c>
      <c r="F1083" s="17">
        <v>7</v>
      </c>
      <c r="G1083" s="18">
        <v>1.7392608E-2</v>
      </c>
      <c r="H1083" s="17">
        <v>14</v>
      </c>
      <c r="I1083" s="18">
        <v>3.5087719000000003E-2</v>
      </c>
      <c r="J1083" s="30"/>
    </row>
    <row r="1084" spans="1:10" hidden="1" x14ac:dyDescent="0.3">
      <c r="A1084" s="16" t="s">
        <v>148</v>
      </c>
      <c r="B1084" s="16">
        <v>400000</v>
      </c>
      <c r="C1084" s="16" t="s">
        <v>133</v>
      </c>
      <c r="D1084" s="17">
        <v>10470</v>
      </c>
      <c r="E1084" s="17">
        <v>10871</v>
      </c>
      <c r="F1084" s="17">
        <v>200.5</v>
      </c>
      <c r="G1084" s="18">
        <v>1.8970021E-2</v>
      </c>
      <c r="H1084" s="17">
        <v>401</v>
      </c>
      <c r="I1084" s="18">
        <v>3.8299905000000002E-2</v>
      </c>
      <c r="J1084" s="30"/>
    </row>
    <row r="1085" spans="1:10" hidden="1" x14ac:dyDescent="0.3">
      <c r="A1085" s="16" t="s">
        <v>148</v>
      </c>
      <c r="B1085" s="16">
        <v>420000</v>
      </c>
      <c r="C1085" s="16" t="s">
        <v>45</v>
      </c>
      <c r="D1085" s="17">
        <v>696</v>
      </c>
      <c r="E1085" s="17">
        <v>734</v>
      </c>
      <c r="F1085" s="17">
        <v>19</v>
      </c>
      <c r="G1085" s="18">
        <v>2.6936075E-2</v>
      </c>
      <c r="H1085" s="17">
        <v>38</v>
      </c>
      <c r="I1085" s="18">
        <v>5.4597700999999998E-2</v>
      </c>
      <c r="J1085" s="30"/>
    </row>
    <row r="1086" spans="1:10" hidden="1" x14ac:dyDescent="0.3">
      <c r="A1086" s="16" t="s">
        <v>148</v>
      </c>
      <c r="B1086" s="16">
        <v>440000</v>
      </c>
      <c r="C1086" s="16" t="s">
        <v>49</v>
      </c>
      <c r="D1086" s="17">
        <v>6798</v>
      </c>
      <c r="E1086" s="17">
        <v>6964</v>
      </c>
      <c r="F1086" s="17">
        <v>83</v>
      </c>
      <c r="G1086" s="18">
        <v>1.2135834E-2</v>
      </c>
      <c r="H1086" s="17">
        <v>166</v>
      </c>
      <c r="I1086" s="18">
        <v>2.4418947E-2</v>
      </c>
      <c r="J1086" s="30"/>
    </row>
    <row r="1087" spans="1:10" hidden="1" x14ac:dyDescent="0.3">
      <c r="A1087" s="16" t="s">
        <v>148</v>
      </c>
      <c r="B1087" s="16">
        <v>444000</v>
      </c>
      <c r="C1087" s="16" t="s">
        <v>53</v>
      </c>
      <c r="D1087" s="17">
        <v>1061</v>
      </c>
      <c r="E1087" s="17">
        <v>1137</v>
      </c>
      <c r="F1087" s="17">
        <v>38</v>
      </c>
      <c r="G1087" s="18">
        <v>3.5195892999999999E-2</v>
      </c>
      <c r="H1087" s="17">
        <v>76</v>
      </c>
      <c r="I1087" s="18">
        <v>7.1630536999999994E-2</v>
      </c>
      <c r="J1087" s="30"/>
    </row>
    <row r="1088" spans="1:10" hidden="1" x14ac:dyDescent="0.3">
      <c r="A1088" s="16" t="s">
        <v>148</v>
      </c>
      <c r="B1088" s="16">
        <v>447000</v>
      </c>
      <c r="C1088" s="16" t="s">
        <v>56</v>
      </c>
      <c r="D1088" s="17">
        <v>820</v>
      </c>
      <c r="E1088" s="17">
        <v>820</v>
      </c>
      <c r="F1088" s="17">
        <v>0</v>
      </c>
      <c r="G1088" s="18">
        <v>0</v>
      </c>
      <c r="H1088" s="17">
        <v>0</v>
      </c>
      <c r="I1088" s="18">
        <v>0</v>
      </c>
      <c r="J1088" s="30"/>
    </row>
    <row r="1089" spans="1:10" hidden="1" x14ac:dyDescent="0.3">
      <c r="A1089" s="16" t="s">
        <v>148</v>
      </c>
      <c r="B1089" s="16">
        <v>452000</v>
      </c>
      <c r="C1089" s="16" t="s">
        <v>59</v>
      </c>
      <c r="D1089" s="17">
        <v>1678</v>
      </c>
      <c r="E1089" s="17">
        <v>1677</v>
      </c>
      <c r="F1089" s="17">
        <v>-0.5</v>
      </c>
      <c r="G1089" s="18">
        <v>-2.9801799999999999E-4</v>
      </c>
      <c r="H1089" s="17">
        <v>-1</v>
      </c>
      <c r="I1089" s="18">
        <v>-5.9594800000000001E-4</v>
      </c>
      <c r="J1089" s="30"/>
    </row>
    <row r="1090" spans="1:10" hidden="1" x14ac:dyDescent="0.3">
      <c r="A1090" s="16" t="s">
        <v>148</v>
      </c>
      <c r="B1090" s="16">
        <v>453000</v>
      </c>
      <c r="C1090" s="16" t="s">
        <v>60</v>
      </c>
      <c r="D1090" s="17">
        <v>310</v>
      </c>
      <c r="E1090" s="17">
        <v>329</v>
      </c>
      <c r="F1090" s="17">
        <v>9.5</v>
      </c>
      <c r="G1090" s="18">
        <v>3.0189460000000001E-2</v>
      </c>
      <c r="H1090" s="17">
        <v>19</v>
      </c>
      <c r="I1090" s="18">
        <v>6.1290323000000001E-2</v>
      </c>
      <c r="J1090" s="30"/>
    </row>
    <row r="1091" spans="1:10" hidden="1" x14ac:dyDescent="0.3">
      <c r="A1091" s="16" t="s">
        <v>148</v>
      </c>
      <c r="B1091" s="16">
        <v>480000</v>
      </c>
      <c r="C1091" s="16" t="s">
        <v>62</v>
      </c>
      <c r="D1091" s="17">
        <v>1581</v>
      </c>
      <c r="E1091" s="17">
        <v>1683</v>
      </c>
      <c r="F1091" s="17">
        <v>51</v>
      </c>
      <c r="G1091" s="18">
        <v>3.1753908999999997E-2</v>
      </c>
      <c r="H1091" s="17">
        <v>102</v>
      </c>
      <c r="I1091" s="18">
        <v>6.4516129000000005E-2</v>
      </c>
      <c r="J1091" s="30"/>
    </row>
    <row r="1092" spans="1:10" hidden="1" x14ac:dyDescent="0.3">
      <c r="A1092" s="16" t="s">
        <v>148</v>
      </c>
      <c r="B1092" s="16">
        <v>482000</v>
      </c>
      <c r="C1092" s="16" t="s">
        <v>116</v>
      </c>
      <c r="D1092" s="17">
        <v>642</v>
      </c>
      <c r="E1092" s="17">
        <v>620</v>
      </c>
      <c r="F1092" s="17">
        <v>-11</v>
      </c>
      <c r="G1092" s="18">
        <v>-1.7283313000000002E-2</v>
      </c>
      <c r="H1092" s="17">
        <v>-22</v>
      </c>
      <c r="I1092" s="18">
        <v>-3.4267912999999997E-2</v>
      </c>
      <c r="J1092" s="30"/>
    </row>
    <row r="1093" spans="1:10" hidden="1" x14ac:dyDescent="0.3">
      <c r="A1093" s="16" t="s">
        <v>148</v>
      </c>
      <c r="B1093" s="16">
        <v>484000</v>
      </c>
      <c r="C1093" s="16" t="s">
        <v>64</v>
      </c>
      <c r="D1093" s="17">
        <v>385</v>
      </c>
      <c r="E1093" s="17">
        <v>405</v>
      </c>
      <c r="F1093" s="17">
        <v>10</v>
      </c>
      <c r="G1093" s="18">
        <v>2.5645187999999999E-2</v>
      </c>
      <c r="H1093" s="17">
        <v>20</v>
      </c>
      <c r="I1093" s="18">
        <v>5.1948052000000002E-2</v>
      </c>
      <c r="J1093" s="30"/>
    </row>
    <row r="1094" spans="1:10" hidden="1" x14ac:dyDescent="0.3">
      <c r="A1094" s="16" t="s">
        <v>148</v>
      </c>
      <c r="B1094" s="16">
        <v>491100</v>
      </c>
      <c r="C1094" s="16" t="s">
        <v>69</v>
      </c>
      <c r="D1094" s="17">
        <v>219</v>
      </c>
      <c r="E1094" s="17">
        <v>242</v>
      </c>
      <c r="F1094" s="17">
        <v>11.5</v>
      </c>
      <c r="G1094" s="18">
        <v>5.1200662000000001E-2</v>
      </c>
      <c r="H1094" s="17">
        <v>23</v>
      </c>
      <c r="I1094" s="18">
        <v>0.105022831</v>
      </c>
      <c r="J1094" s="30"/>
    </row>
    <row r="1095" spans="1:10" hidden="1" x14ac:dyDescent="0.3">
      <c r="A1095" s="16" t="s">
        <v>148</v>
      </c>
      <c r="B1095" s="16">
        <v>500000</v>
      </c>
      <c r="C1095" s="16" t="s">
        <v>72</v>
      </c>
      <c r="D1095" s="17">
        <v>521</v>
      </c>
      <c r="E1095" s="17">
        <v>514</v>
      </c>
      <c r="F1095" s="17">
        <v>-3.5</v>
      </c>
      <c r="G1095" s="18">
        <v>-6.7405679999999997E-3</v>
      </c>
      <c r="H1095" s="17">
        <v>-7</v>
      </c>
      <c r="I1095" s="18">
        <v>-1.3435701E-2</v>
      </c>
      <c r="J1095" s="30"/>
    </row>
    <row r="1096" spans="1:10" hidden="1" x14ac:dyDescent="0.3">
      <c r="A1096" s="16" t="s">
        <v>148</v>
      </c>
      <c r="B1096" s="16">
        <v>510000</v>
      </c>
      <c r="C1096" s="16" t="s">
        <v>72</v>
      </c>
      <c r="D1096" s="17">
        <v>521</v>
      </c>
      <c r="E1096" s="17">
        <v>514</v>
      </c>
      <c r="F1096" s="17">
        <v>-3.5</v>
      </c>
      <c r="G1096" s="18">
        <v>-6.7405679999999997E-3</v>
      </c>
      <c r="H1096" s="17">
        <v>-7</v>
      </c>
      <c r="I1096" s="18">
        <v>-1.3435701E-2</v>
      </c>
      <c r="J1096" s="30"/>
    </row>
    <row r="1097" spans="1:10" hidden="1" x14ac:dyDescent="0.3">
      <c r="A1097" s="16" t="s">
        <v>148</v>
      </c>
      <c r="B1097" s="16">
        <v>510052</v>
      </c>
      <c r="C1097" s="16" t="s">
        <v>134</v>
      </c>
      <c r="D1097" s="17">
        <v>1679</v>
      </c>
      <c r="E1097" s="17">
        <v>1808</v>
      </c>
      <c r="F1097" s="17">
        <v>64.5</v>
      </c>
      <c r="G1097" s="18">
        <v>3.7704894000000003E-2</v>
      </c>
      <c r="H1097" s="17">
        <v>129</v>
      </c>
      <c r="I1097" s="18">
        <v>7.6831446999999997E-2</v>
      </c>
      <c r="J1097" s="30"/>
    </row>
    <row r="1098" spans="1:10" hidden="1" x14ac:dyDescent="0.3">
      <c r="A1098" s="16" t="s">
        <v>148</v>
      </c>
      <c r="B1098" s="16">
        <v>520000</v>
      </c>
      <c r="C1098" s="16" t="s">
        <v>79</v>
      </c>
      <c r="D1098" s="17">
        <v>759</v>
      </c>
      <c r="E1098" s="17">
        <v>850</v>
      </c>
      <c r="F1098" s="17">
        <v>45.5</v>
      </c>
      <c r="G1098" s="18">
        <v>5.8250726000000003E-2</v>
      </c>
      <c r="H1098" s="17">
        <v>91</v>
      </c>
      <c r="I1098" s="18">
        <v>0.11989459800000001</v>
      </c>
      <c r="J1098" s="30"/>
    </row>
    <row r="1099" spans="1:10" hidden="1" x14ac:dyDescent="0.3">
      <c r="A1099" s="16" t="s">
        <v>148</v>
      </c>
      <c r="B1099" s="16">
        <v>522000</v>
      </c>
      <c r="C1099" s="16" t="s">
        <v>80</v>
      </c>
      <c r="D1099" s="17">
        <v>406</v>
      </c>
      <c r="E1099" s="17">
        <v>430</v>
      </c>
      <c r="F1099" s="17">
        <v>12</v>
      </c>
      <c r="G1099" s="18">
        <v>2.9132305000000001E-2</v>
      </c>
      <c r="H1099" s="17">
        <v>24</v>
      </c>
      <c r="I1099" s="18">
        <v>5.9113301E-2</v>
      </c>
      <c r="J1099" s="30"/>
    </row>
    <row r="1100" spans="1:10" hidden="1" x14ac:dyDescent="0.3">
      <c r="A1100" s="16" t="s">
        <v>148</v>
      </c>
      <c r="B1100" s="16">
        <v>530000</v>
      </c>
      <c r="C1100" s="16" t="s">
        <v>83</v>
      </c>
      <c r="D1100" s="17">
        <v>920</v>
      </c>
      <c r="E1100" s="17">
        <v>958</v>
      </c>
      <c r="F1100" s="17">
        <v>19</v>
      </c>
      <c r="G1100" s="18">
        <v>2.0443211999999999E-2</v>
      </c>
      <c r="H1100" s="17">
        <v>38</v>
      </c>
      <c r="I1100" s="18">
        <v>4.1304347999999998E-2</v>
      </c>
      <c r="J1100" s="30"/>
    </row>
    <row r="1101" spans="1:10" hidden="1" x14ac:dyDescent="0.3">
      <c r="A1101" s="16" t="s">
        <v>148</v>
      </c>
      <c r="B1101" s="16">
        <v>530054</v>
      </c>
      <c r="C1101" s="16" t="s">
        <v>136</v>
      </c>
      <c r="D1101" s="17">
        <v>2352</v>
      </c>
      <c r="E1101" s="17">
        <v>2529</v>
      </c>
      <c r="F1101" s="17">
        <v>88.5</v>
      </c>
      <c r="G1101" s="18">
        <v>3.6945081999999997E-2</v>
      </c>
      <c r="H1101" s="17">
        <v>177</v>
      </c>
      <c r="I1101" s="18">
        <v>7.5255102000000004E-2</v>
      </c>
      <c r="J1101" s="30"/>
    </row>
    <row r="1102" spans="1:10" hidden="1" x14ac:dyDescent="0.3">
      <c r="A1102" s="16" t="s">
        <v>148</v>
      </c>
      <c r="B1102" s="16">
        <v>532000</v>
      </c>
      <c r="C1102" s="16" t="s">
        <v>85</v>
      </c>
      <c r="D1102" s="17">
        <v>100</v>
      </c>
      <c r="E1102" s="17">
        <v>107</v>
      </c>
      <c r="F1102" s="17">
        <v>3.5</v>
      </c>
      <c r="G1102" s="18">
        <v>3.4408042999999999E-2</v>
      </c>
      <c r="H1102" s="17">
        <v>7</v>
      </c>
      <c r="I1102" s="18">
        <v>7.0000000000000007E-2</v>
      </c>
      <c r="J1102" s="30"/>
    </row>
    <row r="1103" spans="1:10" hidden="1" x14ac:dyDescent="0.3">
      <c r="A1103" s="16" t="s">
        <v>148</v>
      </c>
      <c r="B1103" s="16">
        <v>540000</v>
      </c>
      <c r="C1103" s="16" t="s">
        <v>87</v>
      </c>
      <c r="D1103" s="17">
        <v>957</v>
      </c>
      <c r="E1103" s="17">
        <v>1042</v>
      </c>
      <c r="F1103" s="17">
        <v>42.5</v>
      </c>
      <c r="G1103" s="18">
        <v>4.3465009999999998E-2</v>
      </c>
      <c r="H1103" s="17">
        <v>85</v>
      </c>
      <c r="I1103" s="18">
        <v>8.8819227000000001E-2</v>
      </c>
      <c r="J1103" s="30"/>
    </row>
    <row r="1104" spans="1:10" hidden="1" x14ac:dyDescent="0.3">
      <c r="A1104" s="16" t="s">
        <v>148</v>
      </c>
      <c r="B1104" s="16">
        <v>550000</v>
      </c>
      <c r="C1104" s="16" t="s">
        <v>88</v>
      </c>
      <c r="D1104" s="17">
        <v>122</v>
      </c>
      <c r="E1104" s="17">
        <v>130</v>
      </c>
      <c r="F1104" s="17">
        <v>4</v>
      </c>
      <c r="G1104" s="18">
        <v>3.2266326999999997E-2</v>
      </c>
      <c r="H1104" s="17">
        <v>8</v>
      </c>
      <c r="I1104" s="18">
        <v>6.5573771000000003E-2</v>
      </c>
      <c r="J1104" s="30"/>
    </row>
    <row r="1105" spans="1:10" hidden="1" x14ac:dyDescent="0.3">
      <c r="A1105" s="16" t="s">
        <v>148</v>
      </c>
      <c r="B1105" s="16">
        <v>560000</v>
      </c>
      <c r="C1105" s="16" t="s">
        <v>89</v>
      </c>
      <c r="D1105" s="17">
        <v>1273</v>
      </c>
      <c r="E1105" s="17">
        <v>1357</v>
      </c>
      <c r="F1105" s="17">
        <v>42</v>
      </c>
      <c r="G1105" s="18">
        <v>3.2465912E-2</v>
      </c>
      <c r="H1105" s="17">
        <v>84</v>
      </c>
      <c r="I1105" s="18">
        <v>6.5985859999999993E-2</v>
      </c>
      <c r="J1105" s="30"/>
    </row>
    <row r="1106" spans="1:10" hidden="1" x14ac:dyDescent="0.3">
      <c r="A1106" s="16" t="s">
        <v>148</v>
      </c>
      <c r="B1106" s="16">
        <v>561000</v>
      </c>
      <c r="C1106" s="16" t="s">
        <v>90</v>
      </c>
      <c r="D1106" s="17">
        <v>1025</v>
      </c>
      <c r="E1106" s="17">
        <v>1095</v>
      </c>
      <c r="F1106" s="17">
        <v>35</v>
      </c>
      <c r="G1106" s="18">
        <v>3.3582450999999999E-2</v>
      </c>
      <c r="H1106" s="17">
        <v>70</v>
      </c>
      <c r="I1106" s="18">
        <v>6.8292683000000007E-2</v>
      </c>
      <c r="J1106" s="30"/>
    </row>
    <row r="1107" spans="1:10" hidden="1" x14ac:dyDescent="0.3">
      <c r="A1107" s="16" t="s">
        <v>148</v>
      </c>
      <c r="B1107" s="16">
        <v>562000</v>
      </c>
      <c r="C1107" s="16" t="s">
        <v>91</v>
      </c>
      <c r="D1107" s="17">
        <v>248</v>
      </c>
      <c r="E1107" s="17">
        <v>262</v>
      </c>
      <c r="F1107" s="17">
        <v>7</v>
      </c>
      <c r="G1107" s="18">
        <v>2.783832E-2</v>
      </c>
      <c r="H1107" s="17">
        <v>14</v>
      </c>
      <c r="I1107" s="18">
        <v>5.6451612999999998E-2</v>
      </c>
      <c r="J1107" s="30"/>
    </row>
    <row r="1108" spans="1:10" hidden="1" x14ac:dyDescent="0.3">
      <c r="A1108" s="16" t="s">
        <v>148</v>
      </c>
      <c r="B1108" s="16">
        <v>600000</v>
      </c>
      <c r="C1108" s="16" t="s">
        <v>137</v>
      </c>
      <c r="D1108" s="17">
        <v>15316</v>
      </c>
      <c r="E1108" s="17">
        <v>16341</v>
      </c>
      <c r="F1108" s="17">
        <v>512.5</v>
      </c>
      <c r="G1108" s="18">
        <v>3.2919879999999999E-2</v>
      </c>
      <c r="H1108" s="17">
        <v>1025</v>
      </c>
      <c r="I1108" s="18">
        <v>6.6923478999999994E-2</v>
      </c>
      <c r="J1108" s="30"/>
    </row>
    <row r="1109" spans="1:10" hidden="1" x14ac:dyDescent="0.3">
      <c r="A1109" s="16" t="s">
        <v>148</v>
      </c>
      <c r="B1109" s="16">
        <v>610000</v>
      </c>
      <c r="C1109" s="16" t="s">
        <v>92</v>
      </c>
      <c r="D1109" s="17">
        <v>6553</v>
      </c>
      <c r="E1109" s="17">
        <v>6779</v>
      </c>
      <c r="F1109" s="17">
        <v>113</v>
      </c>
      <c r="G1109" s="18">
        <v>1.7097841999999999E-2</v>
      </c>
      <c r="H1109" s="17">
        <v>226</v>
      </c>
      <c r="I1109" s="18">
        <v>3.4488021000000001E-2</v>
      </c>
      <c r="J1109" s="30"/>
    </row>
    <row r="1110" spans="1:10" hidden="1" x14ac:dyDescent="0.3">
      <c r="A1110" s="16" t="s">
        <v>148</v>
      </c>
      <c r="B1110" s="16">
        <v>611000</v>
      </c>
      <c r="C1110" s="16" t="s">
        <v>92</v>
      </c>
      <c r="D1110" s="17">
        <v>6553</v>
      </c>
      <c r="E1110" s="17">
        <v>6779</v>
      </c>
      <c r="F1110" s="17">
        <v>113</v>
      </c>
      <c r="G1110" s="18">
        <v>1.7097841999999999E-2</v>
      </c>
      <c r="H1110" s="17">
        <v>226</v>
      </c>
      <c r="I1110" s="18">
        <v>3.4488021000000001E-2</v>
      </c>
      <c r="J1110" s="30"/>
    </row>
    <row r="1111" spans="1:10" hidden="1" x14ac:dyDescent="0.3">
      <c r="A1111" s="16" t="s">
        <v>148</v>
      </c>
      <c r="B1111" s="16">
        <v>620000</v>
      </c>
      <c r="C1111" s="16" t="s">
        <v>93</v>
      </c>
      <c r="D1111" s="17">
        <v>8763</v>
      </c>
      <c r="E1111" s="17">
        <v>9562</v>
      </c>
      <c r="F1111" s="17">
        <v>399.5</v>
      </c>
      <c r="G1111" s="18">
        <v>4.4595050999999997E-2</v>
      </c>
      <c r="H1111" s="17">
        <v>799</v>
      </c>
      <c r="I1111" s="18">
        <v>9.1178819999999994E-2</v>
      </c>
      <c r="J1111" s="30"/>
    </row>
    <row r="1112" spans="1:10" hidden="1" x14ac:dyDescent="0.3">
      <c r="A1112" s="16" t="s">
        <v>148</v>
      </c>
      <c r="B1112" s="16">
        <v>621000</v>
      </c>
      <c r="C1112" s="16" t="s">
        <v>94</v>
      </c>
      <c r="D1112" s="17">
        <v>2768</v>
      </c>
      <c r="E1112" s="17">
        <v>2982</v>
      </c>
      <c r="F1112" s="17">
        <v>107</v>
      </c>
      <c r="G1112" s="18">
        <v>3.7936481000000001E-2</v>
      </c>
      <c r="H1112" s="17">
        <v>214</v>
      </c>
      <c r="I1112" s="18">
        <v>7.7312139000000002E-2</v>
      </c>
      <c r="J1112" s="30"/>
    </row>
    <row r="1113" spans="1:10" hidden="1" x14ac:dyDescent="0.3">
      <c r="A1113" s="16" t="s">
        <v>148</v>
      </c>
      <c r="B1113" s="16">
        <v>623000</v>
      </c>
      <c r="C1113" s="16" t="s">
        <v>96</v>
      </c>
      <c r="D1113" s="17">
        <v>1205</v>
      </c>
      <c r="E1113" s="17">
        <v>1286</v>
      </c>
      <c r="F1113" s="17">
        <v>40.5</v>
      </c>
      <c r="G1113" s="18">
        <v>3.3063364999999997E-2</v>
      </c>
      <c r="H1113" s="17">
        <v>81</v>
      </c>
      <c r="I1113" s="18">
        <v>6.7219917000000004E-2</v>
      </c>
      <c r="J1113" s="30"/>
    </row>
    <row r="1114" spans="1:10" hidden="1" x14ac:dyDescent="0.3">
      <c r="A1114" s="16" t="s">
        <v>148</v>
      </c>
      <c r="B1114" s="16">
        <v>700000</v>
      </c>
      <c r="C1114" s="16" t="s">
        <v>138</v>
      </c>
      <c r="D1114" s="17">
        <v>7604</v>
      </c>
      <c r="E1114" s="17">
        <v>8755</v>
      </c>
      <c r="F1114" s="17">
        <v>575.5</v>
      </c>
      <c r="G1114" s="18">
        <v>7.3018033999999996E-2</v>
      </c>
      <c r="H1114" s="17">
        <v>1151</v>
      </c>
      <c r="I1114" s="18">
        <v>0.15136770099999999</v>
      </c>
      <c r="J1114" s="30"/>
    </row>
    <row r="1115" spans="1:10" hidden="1" x14ac:dyDescent="0.3">
      <c r="A1115" s="16" t="s">
        <v>148</v>
      </c>
      <c r="B1115" s="16">
        <v>710000</v>
      </c>
      <c r="C1115" s="16" t="s">
        <v>98</v>
      </c>
      <c r="D1115" s="17">
        <v>862</v>
      </c>
      <c r="E1115" s="17">
        <v>982</v>
      </c>
      <c r="F1115" s="17">
        <v>60</v>
      </c>
      <c r="G1115" s="18">
        <v>6.7338341999999995E-2</v>
      </c>
      <c r="H1115" s="17">
        <v>120</v>
      </c>
      <c r="I1115" s="18">
        <v>0.13921113700000001</v>
      </c>
      <c r="J1115" s="30"/>
    </row>
    <row r="1116" spans="1:10" hidden="1" x14ac:dyDescent="0.3">
      <c r="A1116" s="16" t="s">
        <v>148</v>
      </c>
      <c r="B1116" s="16">
        <v>720000</v>
      </c>
      <c r="C1116" s="16" t="s">
        <v>102</v>
      </c>
      <c r="D1116" s="17">
        <v>6742</v>
      </c>
      <c r="E1116" s="17">
        <v>7773</v>
      </c>
      <c r="F1116" s="17">
        <v>515.5</v>
      </c>
      <c r="G1116" s="18">
        <v>7.3742046000000006E-2</v>
      </c>
      <c r="H1116" s="17">
        <v>1031</v>
      </c>
      <c r="I1116" s="18">
        <v>0.15292198200000001</v>
      </c>
      <c r="J1116" s="30"/>
    </row>
    <row r="1117" spans="1:10" hidden="1" x14ac:dyDescent="0.3">
      <c r="A1117" s="16" t="s">
        <v>148</v>
      </c>
      <c r="B1117" s="16">
        <v>721000</v>
      </c>
      <c r="C1117" s="16" t="s">
        <v>103</v>
      </c>
      <c r="D1117" s="17">
        <v>1993</v>
      </c>
      <c r="E1117" s="17">
        <v>2616</v>
      </c>
      <c r="F1117" s="17">
        <v>311.5</v>
      </c>
      <c r="G1117" s="18">
        <v>0.14568498299999999</v>
      </c>
      <c r="H1117" s="17">
        <v>623</v>
      </c>
      <c r="I1117" s="18">
        <v>0.31259407900000002</v>
      </c>
      <c r="J1117" s="30"/>
    </row>
    <row r="1118" spans="1:10" hidden="1" x14ac:dyDescent="0.3">
      <c r="A1118" s="16" t="s">
        <v>148</v>
      </c>
      <c r="B1118" s="16">
        <v>722000</v>
      </c>
      <c r="C1118" s="16" t="s">
        <v>104</v>
      </c>
      <c r="D1118" s="17">
        <v>4749</v>
      </c>
      <c r="E1118" s="17">
        <v>5157</v>
      </c>
      <c r="F1118" s="17">
        <v>204</v>
      </c>
      <c r="G1118" s="18">
        <v>4.2071409999999997E-2</v>
      </c>
      <c r="H1118" s="17">
        <v>408</v>
      </c>
      <c r="I1118" s="18">
        <v>8.5912823999999999E-2</v>
      </c>
      <c r="J1118" s="30"/>
    </row>
    <row r="1119" spans="1:10" hidden="1" x14ac:dyDescent="0.3">
      <c r="A1119" s="16" t="s">
        <v>148</v>
      </c>
      <c r="B1119" s="16">
        <v>800000</v>
      </c>
      <c r="C1119" s="16" t="s">
        <v>139</v>
      </c>
      <c r="D1119" s="17">
        <v>2021</v>
      </c>
      <c r="E1119" s="17">
        <v>2061</v>
      </c>
      <c r="F1119" s="17">
        <v>20</v>
      </c>
      <c r="G1119" s="18">
        <v>9.8476029999999999E-3</v>
      </c>
      <c r="H1119" s="17">
        <v>40</v>
      </c>
      <c r="I1119" s="18">
        <v>1.9792181999999998E-2</v>
      </c>
      <c r="J1119" s="30"/>
    </row>
    <row r="1120" spans="1:10" hidden="1" x14ac:dyDescent="0.3">
      <c r="A1120" s="16" t="s">
        <v>148</v>
      </c>
      <c r="B1120" s="16">
        <v>810000</v>
      </c>
      <c r="C1120" s="16" t="s">
        <v>105</v>
      </c>
      <c r="D1120" s="17">
        <v>2021</v>
      </c>
      <c r="E1120" s="17">
        <v>2061</v>
      </c>
      <c r="F1120" s="17">
        <v>20</v>
      </c>
      <c r="G1120" s="18">
        <v>9.8476029999999999E-3</v>
      </c>
      <c r="H1120" s="17">
        <v>40</v>
      </c>
      <c r="I1120" s="18">
        <v>1.9792181999999998E-2</v>
      </c>
      <c r="J1120" s="30"/>
    </row>
    <row r="1121" spans="1:10" hidden="1" x14ac:dyDescent="0.3">
      <c r="A1121" s="16" t="s">
        <v>148</v>
      </c>
      <c r="B1121" s="16">
        <v>811000</v>
      </c>
      <c r="C1121" s="16" t="s">
        <v>106</v>
      </c>
      <c r="D1121" s="17">
        <v>386</v>
      </c>
      <c r="E1121" s="17">
        <v>405</v>
      </c>
      <c r="F1121" s="17">
        <v>9.5</v>
      </c>
      <c r="G1121" s="18">
        <v>2.4315771E-2</v>
      </c>
      <c r="H1121" s="17">
        <v>19</v>
      </c>
      <c r="I1121" s="18">
        <v>4.9222797999999998E-2</v>
      </c>
      <c r="J1121" s="30"/>
    </row>
    <row r="1122" spans="1:10" hidden="1" x14ac:dyDescent="0.3">
      <c r="A1122" s="16" t="s">
        <v>148</v>
      </c>
      <c r="B1122" s="16">
        <v>813000</v>
      </c>
      <c r="C1122" s="16" t="s">
        <v>108</v>
      </c>
      <c r="D1122" s="17">
        <v>1451</v>
      </c>
      <c r="E1122" s="17">
        <v>1455</v>
      </c>
      <c r="F1122" s="17">
        <v>2</v>
      </c>
      <c r="G1122" s="18">
        <v>1.377411E-3</v>
      </c>
      <c r="H1122" s="17">
        <v>4</v>
      </c>
      <c r="I1122" s="18">
        <v>2.7567199999999998E-3</v>
      </c>
      <c r="J1122" s="30"/>
    </row>
    <row r="1123" spans="1:10" hidden="1" x14ac:dyDescent="0.3">
      <c r="A1123" s="16" t="s">
        <v>148</v>
      </c>
      <c r="B1123" s="16">
        <v>890090</v>
      </c>
      <c r="C1123" s="16" t="s">
        <v>110</v>
      </c>
      <c r="D1123" s="17">
        <v>13595</v>
      </c>
      <c r="E1123" s="17">
        <v>13465</v>
      </c>
      <c r="F1123" s="17">
        <v>-65</v>
      </c>
      <c r="G1123" s="18">
        <v>-4.7926540000000004E-3</v>
      </c>
      <c r="H1123" s="17">
        <v>-130</v>
      </c>
      <c r="I1123" s="18">
        <v>-9.5623389999999996E-3</v>
      </c>
      <c r="J1123" s="30"/>
    </row>
    <row r="1124" spans="1:10" hidden="1" x14ac:dyDescent="0.3">
      <c r="A1124" s="16" t="s">
        <v>148</v>
      </c>
      <c r="B1124" s="16">
        <v>900000</v>
      </c>
      <c r="C1124" s="16" t="s">
        <v>110</v>
      </c>
      <c r="D1124" s="17">
        <v>13595</v>
      </c>
      <c r="E1124" s="17">
        <v>13465</v>
      </c>
      <c r="F1124" s="17">
        <v>-65</v>
      </c>
      <c r="G1124" s="18">
        <v>-4.7926540000000004E-3</v>
      </c>
      <c r="H1124" s="17">
        <v>-130</v>
      </c>
      <c r="I1124" s="18">
        <v>-9.5623389999999996E-3</v>
      </c>
      <c r="J1124" s="30"/>
    </row>
    <row r="1125" spans="1:10" hidden="1" x14ac:dyDescent="0.3">
      <c r="A1125" s="16" t="s">
        <v>148</v>
      </c>
      <c r="B1125" s="16">
        <v>999100</v>
      </c>
      <c r="C1125" s="16" t="s">
        <v>111</v>
      </c>
      <c r="D1125" s="17">
        <v>3853</v>
      </c>
      <c r="E1125" s="17">
        <v>3777</v>
      </c>
      <c r="F1125" s="17">
        <v>-38</v>
      </c>
      <c r="G1125" s="18">
        <v>-9.9115639999999994E-3</v>
      </c>
      <c r="H1125" s="17">
        <v>-76</v>
      </c>
      <c r="I1125" s="18">
        <v>-1.9724889999999998E-2</v>
      </c>
      <c r="J1125" s="30"/>
    </row>
    <row r="1126" spans="1:10" hidden="1" x14ac:dyDescent="0.3">
      <c r="A1126" s="16" t="s">
        <v>148</v>
      </c>
      <c r="B1126" s="16">
        <v>999200</v>
      </c>
      <c r="C1126" s="16" t="s">
        <v>112</v>
      </c>
      <c r="D1126" s="17">
        <v>1152</v>
      </c>
      <c r="E1126" s="17">
        <v>1217</v>
      </c>
      <c r="F1126" s="17">
        <v>32.5</v>
      </c>
      <c r="G1126" s="18">
        <v>2.7824699000000001E-2</v>
      </c>
      <c r="H1126" s="17">
        <v>65</v>
      </c>
      <c r="I1126" s="18">
        <v>5.6423610999999999E-2</v>
      </c>
      <c r="J1126" s="30"/>
    </row>
    <row r="1127" spans="1:10" hidden="1" x14ac:dyDescent="0.3">
      <c r="A1127" s="16" t="s">
        <v>148</v>
      </c>
      <c r="B1127" s="16">
        <v>999300</v>
      </c>
      <c r="C1127" s="16" t="s">
        <v>113</v>
      </c>
      <c r="D1127" s="17">
        <v>8371</v>
      </c>
      <c r="E1127" s="17">
        <v>8229</v>
      </c>
      <c r="F1127" s="17">
        <v>-71</v>
      </c>
      <c r="G1127" s="18">
        <v>-8.5179409999999994E-3</v>
      </c>
      <c r="H1127" s="17">
        <v>-142</v>
      </c>
      <c r="I1127" s="18">
        <v>-1.6963326000000001E-2</v>
      </c>
      <c r="J1127" s="30"/>
    </row>
    <row r="1128" spans="1:10" hidden="1" x14ac:dyDescent="0.3">
      <c r="A1128" s="16" t="s">
        <v>119</v>
      </c>
      <c r="B1128" s="16">
        <v>0</v>
      </c>
      <c r="C1128" s="16" t="s">
        <v>115</v>
      </c>
      <c r="D1128" s="17">
        <v>397174</v>
      </c>
      <c r="E1128" s="17">
        <v>427695</v>
      </c>
      <c r="F1128" s="17">
        <v>15260.5</v>
      </c>
      <c r="G1128" s="18">
        <v>3.7711623E-2</v>
      </c>
      <c r="H1128" s="17">
        <v>30521</v>
      </c>
      <c r="I1128" s="18">
        <v>7.6845413000000001E-2</v>
      </c>
      <c r="J1128" s="30"/>
    </row>
    <row r="1129" spans="1:10" hidden="1" x14ac:dyDescent="0.3">
      <c r="A1129" s="16" t="s">
        <v>119</v>
      </c>
      <c r="B1129" s="16">
        <v>671</v>
      </c>
      <c r="C1129" s="16" t="s">
        <v>131</v>
      </c>
      <c r="D1129" s="17">
        <v>23085</v>
      </c>
      <c r="E1129" s="17">
        <v>27033</v>
      </c>
      <c r="F1129" s="17">
        <v>1974</v>
      </c>
      <c r="G1129" s="18">
        <v>8.2136841000000002E-2</v>
      </c>
      <c r="H1129" s="17">
        <v>3948</v>
      </c>
      <c r="I1129" s="18">
        <v>0.17102014300000001</v>
      </c>
      <c r="J1129" s="30"/>
    </row>
    <row r="1130" spans="1:10" hidden="1" x14ac:dyDescent="0.3">
      <c r="A1130" s="16" t="s">
        <v>119</v>
      </c>
      <c r="B1130" s="16">
        <v>100000</v>
      </c>
      <c r="C1130" s="16" t="s">
        <v>132</v>
      </c>
      <c r="D1130" s="17">
        <v>3260</v>
      </c>
      <c r="E1130" s="17">
        <v>3400</v>
      </c>
      <c r="F1130" s="17">
        <v>70</v>
      </c>
      <c r="G1130" s="18">
        <v>2.1246681999999999E-2</v>
      </c>
      <c r="H1130" s="17">
        <v>140</v>
      </c>
      <c r="I1130" s="18">
        <v>4.2944784999999999E-2</v>
      </c>
      <c r="J1130" s="30"/>
    </row>
    <row r="1131" spans="1:10" hidden="1" x14ac:dyDescent="0.3">
      <c r="A1131" s="16" t="s">
        <v>119</v>
      </c>
      <c r="B1131" s="16">
        <v>101000</v>
      </c>
      <c r="C1131" s="16" t="s">
        <v>151</v>
      </c>
      <c r="D1131" s="17">
        <v>48904</v>
      </c>
      <c r="E1131" s="17">
        <v>52231</v>
      </c>
      <c r="F1131" s="17">
        <v>1663.5</v>
      </c>
      <c r="G1131" s="18">
        <v>3.3455971000000001E-2</v>
      </c>
      <c r="H1131" s="17">
        <v>3327</v>
      </c>
      <c r="I1131" s="18">
        <v>6.8031245000000004E-2</v>
      </c>
      <c r="J1131" s="30"/>
    </row>
    <row r="1132" spans="1:10" hidden="1" x14ac:dyDescent="0.3">
      <c r="A1132" s="16" t="s">
        <v>119</v>
      </c>
      <c r="B1132" s="16">
        <v>102000</v>
      </c>
      <c r="C1132" s="16" t="s">
        <v>152</v>
      </c>
      <c r="D1132" s="17">
        <v>348270</v>
      </c>
      <c r="E1132" s="17">
        <v>375464</v>
      </c>
      <c r="F1132" s="17">
        <v>13597</v>
      </c>
      <c r="G1132" s="18">
        <v>3.8307804000000001E-2</v>
      </c>
      <c r="H1132" s="17">
        <v>27194</v>
      </c>
      <c r="I1132" s="18">
        <v>7.8083096000000005E-2</v>
      </c>
      <c r="J1132" s="30"/>
    </row>
    <row r="1133" spans="1:10" hidden="1" x14ac:dyDescent="0.3">
      <c r="A1133" s="16" t="s">
        <v>119</v>
      </c>
      <c r="B1133" s="16">
        <v>110000</v>
      </c>
      <c r="C1133" s="16" t="s">
        <v>11</v>
      </c>
      <c r="D1133" s="17">
        <v>1488</v>
      </c>
      <c r="E1133" s="17">
        <v>1569</v>
      </c>
      <c r="F1133" s="17">
        <v>40.5</v>
      </c>
      <c r="G1133" s="18">
        <v>2.685709E-2</v>
      </c>
      <c r="H1133" s="17">
        <v>81</v>
      </c>
      <c r="I1133" s="18">
        <v>5.4435483999999999E-2</v>
      </c>
      <c r="J1133" s="30"/>
    </row>
    <row r="1134" spans="1:10" hidden="1" x14ac:dyDescent="0.3">
      <c r="A1134" s="16" t="s">
        <v>119</v>
      </c>
      <c r="B1134" s="16">
        <v>111000</v>
      </c>
      <c r="C1134" s="16" t="s">
        <v>12</v>
      </c>
      <c r="D1134" s="17">
        <v>1251</v>
      </c>
      <c r="E1134" s="17">
        <v>1313</v>
      </c>
      <c r="F1134" s="17">
        <v>31</v>
      </c>
      <c r="G1134" s="18">
        <v>2.4480528000000001E-2</v>
      </c>
      <c r="H1134" s="17">
        <v>62</v>
      </c>
      <c r="I1134" s="18">
        <v>4.9560352000000002E-2</v>
      </c>
      <c r="J1134" s="30"/>
    </row>
    <row r="1135" spans="1:10" hidden="1" x14ac:dyDescent="0.3">
      <c r="A1135" s="16" t="s">
        <v>119</v>
      </c>
      <c r="B1135" s="16">
        <v>210000</v>
      </c>
      <c r="C1135" s="16" t="s">
        <v>15</v>
      </c>
      <c r="D1135" s="17">
        <v>1772</v>
      </c>
      <c r="E1135" s="17">
        <v>1831</v>
      </c>
      <c r="F1135" s="17">
        <v>29.5</v>
      </c>
      <c r="G1135" s="18">
        <v>1.6511540000000002E-2</v>
      </c>
      <c r="H1135" s="17">
        <v>59</v>
      </c>
      <c r="I1135" s="18">
        <v>3.3295710999999999E-2</v>
      </c>
      <c r="J1135" s="30"/>
    </row>
    <row r="1136" spans="1:10" hidden="1" x14ac:dyDescent="0.3">
      <c r="A1136" s="16" t="s">
        <v>119</v>
      </c>
      <c r="B1136" s="16">
        <v>212000</v>
      </c>
      <c r="C1136" s="16" t="s">
        <v>16</v>
      </c>
      <c r="D1136" s="17">
        <v>1642</v>
      </c>
      <c r="E1136" s="17">
        <v>1720</v>
      </c>
      <c r="F1136" s="17">
        <v>39</v>
      </c>
      <c r="G1136" s="18">
        <v>2.3475962E-2</v>
      </c>
      <c r="H1136" s="17">
        <v>78</v>
      </c>
      <c r="I1136" s="18">
        <v>4.7503045000000001E-2</v>
      </c>
      <c r="J1136" s="30"/>
    </row>
    <row r="1137" spans="1:10" hidden="1" x14ac:dyDescent="0.3">
      <c r="A1137" s="16" t="s">
        <v>119</v>
      </c>
      <c r="B1137" s="16">
        <v>213000</v>
      </c>
      <c r="C1137" s="16" t="s">
        <v>17</v>
      </c>
      <c r="D1137" s="17">
        <v>129</v>
      </c>
      <c r="E1137" s="17">
        <v>110</v>
      </c>
      <c r="F1137" s="17">
        <v>-9.5</v>
      </c>
      <c r="G1137" s="18">
        <v>-7.6575298999999999E-2</v>
      </c>
      <c r="H1137" s="17">
        <v>-19</v>
      </c>
      <c r="I1137" s="18">
        <v>-0.14728682200000001</v>
      </c>
      <c r="J1137" s="30"/>
    </row>
    <row r="1138" spans="1:10" hidden="1" x14ac:dyDescent="0.3">
      <c r="A1138" s="16" t="s">
        <v>119</v>
      </c>
      <c r="B1138" s="16">
        <v>220000</v>
      </c>
      <c r="C1138" s="16" t="s">
        <v>18</v>
      </c>
      <c r="D1138" s="17">
        <v>2344</v>
      </c>
      <c r="E1138" s="17">
        <v>2375</v>
      </c>
      <c r="F1138" s="17">
        <v>15.5</v>
      </c>
      <c r="G1138" s="18">
        <v>6.5909080000000004E-3</v>
      </c>
      <c r="H1138" s="17">
        <v>31</v>
      </c>
      <c r="I1138" s="18">
        <v>1.3225255999999999E-2</v>
      </c>
      <c r="J1138" s="30"/>
    </row>
    <row r="1139" spans="1:10" hidden="1" x14ac:dyDescent="0.3">
      <c r="A1139" s="16" t="s">
        <v>119</v>
      </c>
      <c r="B1139" s="16">
        <v>220023</v>
      </c>
      <c r="C1139" s="16" t="s">
        <v>19</v>
      </c>
      <c r="D1139" s="17">
        <v>18173</v>
      </c>
      <c r="E1139" s="17">
        <v>20149</v>
      </c>
      <c r="F1139" s="17">
        <v>988</v>
      </c>
      <c r="G1139" s="18">
        <v>5.2963785999999999E-2</v>
      </c>
      <c r="H1139" s="17">
        <v>1976</v>
      </c>
      <c r="I1139" s="18">
        <v>0.108732735</v>
      </c>
      <c r="J1139" s="30"/>
    </row>
    <row r="1140" spans="1:10" hidden="1" x14ac:dyDescent="0.3">
      <c r="A1140" s="16" t="s">
        <v>119</v>
      </c>
      <c r="B1140" s="16">
        <v>221000</v>
      </c>
      <c r="C1140" s="16" t="s">
        <v>18</v>
      </c>
      <c r="D1140" s="17">
        <v>2344</v>
      </c>
      <c r="E1140" s="17">
        <v>2375</v>
      </c>
      <c r="F1140" s="17">
        <v>15.5</v>
      </c>
      <c r="G1140" s="18">
        <v>6.5909080000000004E-3</v>
      </c>
      <c r="H1140" s="17">
        <v>31</v>
      </c>
      <c r="I1140" s="18">
        <v>1.3225255999999999E-2</v>
      </c>
      <c r="J1140" s="30"/>
    </row>
    <row r="1141" spans="1:10" hidden="1" x14ac:dyDescent="0.3">
      <c r="A1141" s="16" t="s">
        <v>119</v>
      </c>
      <c r="B1141" s="16">
        <v>230000</v>
      </c>
      <c r="C1141" s="16" t="s">
        <v>19</v>
      </c>
      <c r="D1141" s="17">
        <v>18173</v>
      </c>
      <c r="E1141" s="17">
        <v>20149</v>
      </c>
      <c r="F1141" s="17">
        <v>988</v>
      </c>
      <c r="G1141" s="18">
        <v>5.2963785999999999E-2</v>
      </c>
      <c r="H1141" s="17">
        <v>1976</v>
      </c>
      <c r="I1141" s="18">
        <v>0.108732735</v>
      </c>
      <c r="J1141" s="30"/>
    </row>
    <row r="1142" spans="1:10" hidden="1" x14ac:dyDescent="0.3">
      <c r="A1142" s="16" t="s">
        <v>119</v>
      </c>
      <c r="B1142" s="16">
        <v>236000</v>
      </c>
      <c r="C1142" s="16" t="s">
        <v>20</v>
      </c>
      <c r="D1142" s="17">
        <v>3157</v>
      </c>
      <c r="E1142" s="17">
        <v>3611</v>
      </c>
      <c r="F1142" s="17">
        <v>227</v>
      </c>
      <c r="G1142" s="18">
        <v>6.9489323000000006E-2</v>
      </c>
      <c r="H1142" s="17">
        <v>454</v>
      </c>
      <c r="I1142" s="18">
        <v>0.143807412</v>
      </c>
      <c r="J1142" s="30"/>
    </row>
    <row r="1143" spans="1:10" hidden="1" x14ac:dyDescent="0.3">
      <c r="A1143" s="16" t="s">
        <v>119</v>
      </c>
      <c r="B1143" s="16">
        <v>237000</v>
      </c>
      <c r="C1143" s="16" t="s">
        <v>21</v>
      </c>
      <c r="D1143" s="17">
        <v>1788</v>
      </c>
      <c r="E1143" s="17">
        <v>1785</v>
      </c>
      <c r="F1143" s="17">
        <v>-1.5</v>
      </c>
      <c r="G1143" s="18">
        <v>-8.3927800000000005E-4</v>
      </c>
      <c r="H1143" s="17">
        <v>-3</v>
      </c>
      <c r="I1143" s="18">
        <v>-1.6778520000000001E-3</v>
      </c>
      <c r="J1143" s="30"/>
    </row>
    <row r="1144" spans="1:10" hidden="1" x14ac:dyDescent="0.3">
      <c r="A1144" s="16" t="s">
        <v>119</v>
      </c>
      <c r="B1144" s="16">
        <v>238000</v>
      </c>
      <c r="C1144" s="16" t="s">
        <v>22</v>
      </c>
      <c r="D1144" s="17">
        <v>13228</v>
      </c>
      <c r="E1144" s="17">
        <v>14753</v>
      </c>
      <c r="F1144" s="17">
        <v>762.5</v>
      </c>
      <c r="G1144" s="18">
        <v>5.6070905999999997E-2</v>
      </c>
      <c r="H1144" s="17">
        <v>1525</v>
      </c>
      <c r="I1144" s="18">
        <v>0.115285758</v>
      </c>
      <c r="J1144" s="30"/>
    </row>
    <row r="1145" spans="1:10" hidden="1" x14ac:dyDescent="0.3">
      <c r="A1145" s="16" t="s">
        <v>119</v>
      </c>
      <c r="B1145" s="16">
        <v>300000</v>
      </c>
      <c r="C1145" s="16" t="s">
        <v>23</v>
      </c>
      <c r="D1145" s="17">
        <v>27471</v>
      </c>
      <c r="E1145" s="17">
        <v>28682</v>
      </c>
      <c r="F1145" s="17">
        <v>605.5</v>
      </c>
      <c r="G1145" s="18">
        <v>2.1803724E-2</v>
      </c>
      <c r="H1145" s="17">
        <v>1211</v>
      </c>
      <c r="I1145" s="18">
        <v>4.4082850999999999E-2</v>
      </c>
      <c r="J1145" s="30"/>
    </row>
    <row r="1146" spans="1:10" hidden="1" x14ac:dyDescent="0.3">
      <c r="A1146" s="16" t="s">
        <v>119</v>
      </c>
      <c r="B1146" s="16">
        <v>310000</v>
      </c>
      <c r="C1146" s="16" t="s">
        <v>23</v>
      </c>
      <c r="D1146" s="17">
        <v>27471</v>
      </c>
      <c r="E1146" s="17">
        <v>28682</v>
      </c>
      <c r="F1146" s="17">
        <v>605.5</v>
      </c>
      <c r="G1146" s="18">
        <v>2.1803724E-2</v>
      </c>
      <c r="H1146" s="17">
        <v>1211</v>
      </c>
      <c r="I1146" s="18">
        <v>4.4082850999999999E-2</v>
      </c>
      <c r="J1146" s="30"/>
    </row>
    <row r="1147" spans="1:10" hidden="1" x14ac:dyDescent="0.3">
      <c r="A1147" s="16" t="s">
        <v>119</v>
      </c>
      <c r="B1147" s="16">
        <v>311000</v>
      </c>
      <c r="C1147" s="16" t="s">
        <v>24</v>
      </c>
      <c r="D1147" s="17">
        <v>562</v>
      </c>
      <c r="E1147" s="17">
        <v>606</v>
      </c>
      <c r="F1147" s="17">
        <v>22</v>
      </c>
      <c r="G1147" s="18">
        <v>3.8408308000000002E-2</v>
      </c>
      <c r="H1147" s="17">
        <v>44</v>
      </c>
      <c r="I1147" s="18">
        <v>7.8291815000000001E-2</v>
      </c>
      <c r="J1147" s="30"/>
    </row>
    <row r="1148" spans="1:10" hidden="1" x14ac:dyDescent="0.3">
      <c r="A1148" s="16" t="s">
        <v>119</v>
      </c>
      <c r="B1148" s="16">
        <v>312000</v>
      </c>
      <c r="C1148" s="16" t="s">
        <v>25</v>
      </c>
      <c r="D1148" s="17">
        <v>759</v>
      </c>
      <c r="E1148" s="17">
        <v>821</v>
      </c>
      <c r="F1148" s="17">
        <v>31</v>
      </c>
      <c r="G1148" s="18">
        <v>4.0041552000000001E-2</v>
      </c>
      <c r="H1148" s="17">
        <v>62</v>
      </c>
      <c r="I1148" s="18">
        <v>8.1686430000000004E-2</v>
      </c>
      <c r="J1148" s="30"/>
    </row>
    <row r="1149" spans="1:10" hidden="1" x14ac:dyDescent="0.3">
      <c r="A1149" s="16" t="s">
        <v>119</v>
      </c>
      <c r="B1149" s="16">
        <v>321000</v>
      </c>
      <c r="C1149" s="16" t="s">
        <v>30</v>
      </c>
      <c r="D1149" s="17">
        <v>428</v>
      </c>
      <c r="E1149" s="17">
        <v>498</v>
      </c>
      <c r="F1149" s="17">
        <v>35</v>
      </c>
      <c r="G1149" s="18">
        <v>7.8680397999999999E-2</v>
      </c>
      <c r="H1149" s="17">
        <v>70</v>
      </c>
      <c r="I1149" s="18">
        <v>0.16355140200000001</v>
      </c>
      <c r="J1149" s="30"/>
    </row>
    <row r="1150" spans="1:10" hidden="1" x14ac:dyDescent="0.3">
      <c r="A1150" s="16" t="s">
        <v>119</v>
      </c>
      <c r="B1150" s="16">
        <v>323000</v>
      </c>
      <c r="C1150" s="16" t="s">
        <v>32</v>
      </c>
      <c r="D1150" s="17">
        <v>625</v>
      </c>
      <c r="E1150" s="17">
        <v>640</v>
      </c>
      <c r="F1150" s="17">
        <v>7.5</v>
      </c>
      <c r="G1150" s="18">
        <v>1.1928851000000001E-2</v>
      </c>
      <c r="H1150" s="17">
        <v>15</v>
      </c>
      <c r="I1150" s="18">
        <v>2.4E-2</v>
      </c>
      <c r="J1150" s="30"/>
    </row>
    <row r="1151" spans="1:10" hidden="1" x14ac:dyDescent="0.3">
      <c r="A1151" s="16" t="s">
        <v>119</v>
      </c>
      <c r="B1151" s="16">
        <v>325000</v>
      </c>
      <c r="C1151" s="16" t="s">
        <v>34</v>
      </c>
      <c r="D1151" s="17">
        <v>517</v>
      </c>
      <c r="E1151" s="17">
        <v>556</v>
      </c>
      <c r="F1151" s="17">
        <v>19.5</v>
      </c>
      <c r="G1151" s="18">
        <v>3.7031920000000003E-2</v>
      </c>
      <c r="H1151" s="17">
        <v>39</v>
      </c>
      <c r="I1151" s="18">
        <v>7.5435203000000006E-2</v>
      </c>
      <c r="J1151" s="30"/>
    </row>
    <row r="1152" spans="1:10" hidden="1" x14ac:dyDescent="0.3">
      <c r="A1152" s="16" t="s">
        <v>119</v>
      </c>
      <c r="B1152" s="16">
        <v>326000</v>
      </c>
      <c r="C1152" s="16" t="s">
        <v>35</v>
      </c>
      <c r="D1152" s="17">
        <v>219</v>
      </c>
      <c r="E1152" s="17">
        <v>237</v>
      </c>
      <c r="F1152" s="17">
        <v>9</v>
      </c>
      <c r="G1152" s="18">
        <v>4.0284471000000002E-2</v>
      </c>
      <c r="H1152" s="17">
        <v>18</v>
      </c>
      <c r="I1152" s="18">
        <v>8.2191781000000005E-2</v>
      </c>
      <c r="J1152" s="30"/>
    </row>
    <row r="1153" spans="1:10" hidden="1" x14ac:dyDescent="0.3">
      <c r="A1153" s="16" t="s">
        <v>119</v>
      </c>
      <c r="B1153" s="16">
        <v>327000</v>
      </c>
      <c r="C1153" s="16" t="s">
        <v>36</v>
      </c>
      <c r="D1153" s="17">
        <v>689</v>
      </c>
      <c r="E1153" s="17">
        <v>735</v>
      </c>
      <c r="F1153" s="17">
        <v>23</v>
      </c>
      <c r="G1153" s="18">
        <v>3.2842401E-2</v>
      </c>
      <c r="H1153" s="17">
        <v>46</v>
      </c>
      <c r="I1153" s="18">
        <v>6.6763425000000001E-2</v>
      </c>
      <c r="J1153" s="30"/>
    </row>
    <row r="1154" spans="1:10" hidden="1" x14ac:dyDescent="0.3">
      <c r="A1154" s="16" t="s">
        <v>119</v>
      </c>
      <c r="B1154" s="16">
        <v>331000</v>
      </c>
      <c r="C1154" s="16" t="s">
        <v>37</v>
      </c>
      <c r="D1154" s="17">
        <v>114</v>
      </c>
      <c r="E1154" s="17">
        <v>127</v>
      </c>
      <c r="F1154" s="17">
        <v>6.5</v>
      </c>
      <c r="G1154" s="18">
        <v>5.5478606E-2</v>
      </c>
      <c r="H1154" s="17">
        <v>13</v>
      </c>
      <c r="I1154" s="18">
        <v>0.11403508800000001</v>
      </c>
      <c r="J1154" s="30"/>
    </row>
    <row r="1155" spans="1:10" hidden="1" x14ac:dyDescent="0.3">
      <c r="A1155" s="16" t="s">
        <v>119</v>
      </c>
      <c r="B1155" s="16">
        <v>332000</v>
      </c>
      <c r="C1155" s="16" t="s">
        <v>38</v>
      </c>
      <c r="D1155" s="17">
        <v>3426</v>
      </c>
      <c r="E1155" s="17">
        <v>3622</v>
      </c>
      <c r="F1155" s="17">
        <v>98</v>
      </c>
      <c r="G1155" s="18">
        <v>2.8206970000000001E-2</v>
      </c>
      <c r="H1155" s="17">
        <v>196</v>
      </c>
      <c r="I1155" s="18">
        <v>5.7209573999999999E-2</v>
      </c>
      <c r="J1155" s="30"/>
    </row>
    <row r="1156" spans="1:10" hidden="1" x14ac:dyDescent="0.3">
      <c r="A1156" s="16" t="s">
        <v>119</v>
      </c>
      <c r="B1156" s="16">
        <v>333000</v>
      </c>
      <c r="C1156" s="16" t="s">
        <v>39</v>
      </c>
      <c r="D1156" s="17">
        <v>1070</v>
      </c>
      <c r="E1156" s="17">
        <v>1198</v>
      </c>
      <c r="F1156" s="17">
        <v>64</v>
      </c>
      <c r="G1156" s="18">
        <v>5.8123890999999997E-2</v>
      </c>
      <c r="H1156" s="17">
        <v>128</v>
      </c>
      <c r="I1156" s="18">
        <v>0.119626168</v>
      </c>
      <c r="J1156" s="30"/>
    </row>
    <row r="1157" spans="1:10" hidden="1" x14ac:dyDescent="0.3">
      <c r="A1157" s="16" t="s">
        <v>119</v>
      </c>
      <c r="B1157" s="16">
        <v>334000</v>
      </c>
      <c r="C1157" s="16" t="s">
        <v>40</v>
      </c>
      <c r="D1157" s="17">
        <v>3075</v>
      </c>
      <c r="E1157" s="17">
        <v>2974</v>
      </c>
      <c r="F1157" s="17">
        <v>-50.5</v>
      </c>
      <c r="G1157" s="18">
        <v>-1.6559879E-2</v>
      </c>
      <c r="H1157" s="17">
        <v>-101</v>
      </c>
      <c r="I1157" s="18">
        <v>-3.2845527999999999E-2</v>
      </c>
      <c r="J1157" s="30"/>
    </row>
    <row r="1158" spans="1:10" hidden="1" x14ac:dyDescent="0.3">
      <c r="A1158" s="16" t="s">
        <v>119</v>
      </c>
      <c r="B1158" s="16">
        <v>335000</v>
      </c>
      <c r="C1158" s="16" t="s">
        <v>41</v>
      </c>
      <c r="D1158" s="17">
        <v>352</v>
      </c>
      <c r="E1158" s="17">
        <v>357</v>
      </c>
      <c r="F1158" s="17">
        <v>2.5</v>
      </c>
      <c r="G1158" s="18">
        <v>7.077229E-3</v>
      </c>
      <c r="H1158" s="17">
        <v>5</v>
      </c>
      <c r="I1158" s="18">
        <v>1.4204546E-2</v>
      </c>
      <c r="J1158" s="30"/>
    </row>
    <row r="1159" spans="1:10" hidden="1" x14ac:dyDescent="0.3">
      <c r="A1159" s="16" t="s">
        <v>119</v>
      </c>
      <c r="B1159" s="16">
        <v>337000</v>
      </c>
      <c r="C1159" s="16" t="s">
        <v>43</v>
      </c>
      <c r="D1159" s="17">
        <v>242</v>
      </c>
      <c r="E1159" s="17">
        <v>256</v>
      </c>
      <c r="F1159" s="17">
        <v>7</v>
      </c>
      <c r="G1159" s="18">
        <v>2.8518954999999999E-2</v>
      </c>
      <c r="H1159" s="17">
        <v>14</v>
      </c>
      <c r="I1159" s="18">
        <v>5.7851239999999998E-2</v>
      </c>
      <c r="J1159" s="30"/>
    </row>
    <row r="1160" spans="1:10" hidden="1" x14ac:dyDescent="0.3">
      <c r="A1160" s="16" t="s">
        <v>119</v>
      </c>
      <c r="B1160" s="16">
        <v>339000</v>
      </c>
      <c r="C1160" s="16" t="s">
        <v>44</v>
      </c>
      <c r="D1160" s="17">
        <v>1313</v>
      </c>
      <c r="E1160" s="17">
        <v>1340</v>
      </c>
      <c r="F1160" s="17">
        <v>13.5</v>
      </c>
      <c r="G1160" s="18">
        <v>1.0229475999999999E-2</v>
      </c>
      <c r="H1160" s="17">
        <v>27</v>
      </c>
      <c r="I1160" s="18">
        <v>2.0563595E-2</v>
      </c>
      <c r="J1160" s="30"/>
    </row>
    <row r="1161" spans="1:10" hidden="1" x14ac:dyDescent="0.3">
      <c r="A1161" s="16" t="s">
        <v>119</v>
      </c>
      <c r="B1161" s="16">
        <v>400000</v>
      </c>
      <c r="C1161" s="16" t="s">
        <v>133</v>
      </c>
      <c r="D1161" s="17">
        <v>68736</v>
      </c>
      <c r="E1161" s="17">
        <v>74100</v>
      </c>
      <c r="F1161" s="17">
        <v>2682</v>
      </c>
      <c r="G1161" s="18">
        <v>3.8285948E-2</v>
      </c>
      <c r="H1161" s="17">
        <v>5364</v>
      </c>
      <c r="I1161" s="18">
        <v>7.8037709999999996E-2</v>
      </c>
      <c r="J1161" s="30"/>
    </row>
    <row r="1162" spans="1:10" hidden="1" x14ac:dyDescent="0.3">
      <c r="A1162" s="16" t="s">
        <v>119</v>
      </c>
      <c r="B1162" s="16">
        <v>420000</v>
      </c>
      <c r="C1162" s="16" t="s">
        <v>45</v>
      </c>
      <c r="D1162" s="17">
        <v>7525</v>
      </c>
      <c r="E1162" s="17">
        <v>7537</v>
      </c>
      <c r="F1162" s="17">
        <v>6</v>
      </c>
      <c r="G1162" s="18">
        <v>7.9702500000000003E-4</v>
      </c>
      <c r="H1162" s="17">
        <v>12</v>
      </c>
      <c r="I1162" s="18">
        <v>1.5946840000000001E-3</v>
      </c>
      <c r="J1162" s="30"/>
    </row>
    <row r="1163" spans="1:10" hidden="1" x14ac:dyDescent="0.3">
      <c r="A1163" s="16" t="s">
        <v>119</v>
      </c>
      <c r="B1163" s="16">
        <v>423000</v>
      </c>
      <c r="C1163" s="16" t="s">
        <v>46</v>
      </c>
      <c r="D1163" s="17">
        <v>4737</v>
      </c>
      <c r="E1163" s="17">
        <v>4746</v>
      </c>
      <c r="F1163" s="17">
        <v>4.5</v>
      </c>
      <c r="G1163" s="18">
        <v>9.49518E-4</v>
      </c>
      <c r="H1163" s="17">
        <v>9</v>
      </c>
      <c r="I1163" s="18">
        <v>1.899937E-3</v>
      </c>
      <c r="J1163" s="30"/>
    </row>
    <row r="1164" spans="1:10" hidden="1" x14ac:dyDescent="0.3">
      <c r="A1164" s="16" t="s">
        <v>119</v>
      </c>
      <c r="B1164" s="16">
        <v>424000</v>
      </c>
      <c r="C1164" s="16" t="s">
        <v>47</v>
      </c>
      <c r="D1164" s="17">
        <v>2448</v>
      </c>
      <c r="E1164" s="17">
        <v>2483</v>
      </c>
      <c r="F1164" s="17">
        <v>17.5</v>
      </c>
      <c r="G1164" s="18">
        <v>7.1233219999999996E-3</v>
      </c>
      <c r="H1164" s="17">
        <v>35</v>
      </c>
      <c r="I1164" s="18">
        <v>1.4297386E-2</v>
      </c>
      <c r="J1164" s="30"/>
    </row>
    <row r="1165" spans="1:10" hidden="1" x14ac:dyDescent="0.3">
      <c r="A1165" s="16" t="s">
        <v>119</v>
      </c>
      <c r="B1165" s="16">
        <v>425000</v>
      </c>
      <c r="C1165" s="16" t="s">
        <v>48</v>
      </c>
      <c r="D1165" s="17">
        <v>340</v>
      </c>
      <c r="E1165" s="17">
        <v>308</v>
      </c>
      <c r="F1165" s="17">
        <v>-16</v>
      </c>
      <c r="G1165" s="18">
        <v>-4.8221478999999998E-2</v>
      </c>
      <c r="H1165" s="17">
        <v>-32</v>
      </c>
      <c r="I1165" s="18">
        <v>-9.4117646999999999E-2</v>
      </c>
      <c r="J1165" s="30"/>
    </row>
    <row r="1166" spans="1:10" hidden="1" x14ac:dyDescent="0.3">
      <c r="A1166" s="16" t="s">
        <v>119</v>
      </c>
      <c r="B1166" s="16">
        <v>440000</v>
      </c>
      <c r="C1166" s="16" t="s">
        <v>49</v>
      </c>
      <c r="D1166" s="17">
        <v>42331</v>
      </c>
      <c r="E1166" s="17">
        <v>43468</v>
      </c>
      <c r="F1166" s="17">
        <v>568.5</v>
      </c>
      <c r="G1166" s="18">
        <v>1.3340885E-2</v>
      </c>
      <c r="H1166" s="17">
        <v>1137</v>
      </c>
      <c r="I1166" s="18">
        <v>2.6859747999999999E-2</v>
      </c>
      <c r="J1166" s="30"/>
    </row>
    <row r="1167" spans="1:10" hidden="1" x14ac:dyDescent="0.3">
      <c r="A1167" s="16" t="s">
        <v>119</v>
      </c>
      <c r="B1167" s="16">
        <v>441000</v>
      </c>
      <c r="C1167" s="16" t="s">
        <v>50</v>
      </c>
      <c r="D1167" s="17">
        <v>5513</v>
      </c>
      <c r="E1167" s="17">
        <v>5808</v>
      </c>
      <c r="F1167" s="17">
        <v>147.5</v>
      </c>
      <c r="G1167" s="18">
        <v>2.6406296999999999E-2</v>
      </c>
      <c r="H1167" s="17">
        <v>295</v>
      </c>
      <c r="I1167" s="18">
        <v>5.3509886E-2</v>
      </c>
      <c r="J1167" s="30"/>
    </row>
    <row r="1168" spans="1:10" hidden="1" x14ac:dyDescent="0.3">
      <c r="A1168" s="16" t="s">
        <v>119</v>
      </c>
      <c r="B1168" s="16">
        <v>442000</v>
      </c>
      <c r="C1168" s="16" t="s">
        <v>51</v>
      </c>
      <c r="D1168" s="17">
        <v>1713</v>
      </c>
      <c r="E1168" s="17">
        <v>1736</v>
      </c>
      <c r="F1168" s="17">
        <v>11.5</v>
      </c>
      <c r="G1168" s="18">
        <v>6.6909839999999996E-3</v>
      </c>
      <c r="H1168" s="17">
        <v>23</v>
      </c>
      <c r="I1168" s="18">
        <v>1.3426736999999999E-2</v>
      </c>
      <c r="J1168" s="30"/>
    </row>
    <row r="1169" spans="1:10" hidden="1" x14ac:dyDescent="0.3">
      <c r="A1169" s="16" t="s">
        <v>119</v>
      </c>
      <c r="B1169" s="16">
        <v>443000</v>
      </c>
      <c r="C1169" s="16" t="s">
        <v>52</v>
      </c>
      <c r="D1169" s="17">
        <v>796</v>
      </c>
      <c r="E1169" s="17">
        <v>704</v>
      </c>
      <c r="F1169" s="17">
        <v>-46</v>
      </c>
      <c r="G1169" s="18">
        <v>-5.9562809000000001E-2</v>
      </c>
      <c r="H1169" s="17">
        <v>-92</v>
      </c>
      <c r="I1169" s="18">
        <v>-0.115577889</v>
      </c>
      <c r="J1169" s="30"/>
    </row>
    <row r="1170" spans="1:10" hidden="1" x14ac:dyDescent="0.3">
      <c r="A1170" s="16" t="s">
        <v>119</v>
      </c>
      <c r="B1170" s="16">
        <v>444000</v>
      </c>
      <c r="C1170" s="16" t="s">
        <v>53</v>
      </c>
      <c r="D1170" s="17">
        <v>3552</v>
      </c>
      <c r="E1170" s="17">
        <v>3813</v>
      </c>
      <c r="F1170" s="17">
        <v>130.5</v>
      </c>
      <c r="G1170" s="18">
        <v>3.6088668999999997E-2</v>
      </c>
      <c r="H1170" s="17">
        <v>261</v>
      </c>
      <c r="I1170" s="18">
        <v>7.3479729999999993E-2</v>
      </c>
      <c r="J1170" s="30"/>
    </row>
    <row r="1171" spans="1:10" hidden="1" x14ac:dyDescent="0.3">
      <c r="A1171" s="16" t="s">
        <v>119</v>
      </c>
      <c r="B1171" s="16">
        <v>445000</v>
      </c>
      <c r="C1171" s="16" t="s">
        <v>54</v>
      </c>
      <c r="D1171" s="17">
        <v>10284</v>
      </c>
      <c r="E1171" s="17">
        <v>10787</v>
      </c>
      <c r="F1171" s="17">
        <v>251.5</v>
      </c>
      <c r="G1171" s="18">
        <v>2.4163527000000001E-2</v>
      </c>
      <c r="H1171" s="17">
        <v>503</v>
      </c>
      <c r="I1171" s="18">
        <v>4.8910929999999998E-2</v>
      </c>
      <c r="J1171" s="30"/>
    </row>
    <row r="1172" spans="1:10" hidden="1" x14ac:dyDescent="0.3">
      <c r="A1172" s="16" t="s">
        <v>119</v>
      </c>
      <c r="B1172" s="16">
        <v>446000</v>
      </c>
      <c r="C1172" s="16" t="s">
        <v>55</v>
      </c>
      <c r="D1172" s="17">
        <v>2604</v>
      </c>
      <c r="E1172" s="17">
        <v>2646</v>
      </c>
      <c r="F1172" s="17">
        <v>21</v>
      </c>
      <c r="G1172" s="18">
        <v>8.0322580000000005E-3</v>
      </c>
      <c r="H1172" s="17">
        <v>42</v>
      </c>
      <c r="I1172" s="18">
        <v>1.6129032000000001E-2</v>
      </c>
      <c r="J1172" s="30"/>
    </row>
    <row r="1173" spans="1:10" hidden="1" x14ac:dyDescent="0.3">
      <c r="A1173" s="16" t="s">
        <v>119</v>
      </c>
      <c r="B1173" s="16">
        <v>447000</v>
      </c>
      <c r="C1173" s="16" t="s">
        <v>56</v>
      </c>
      <c r="D1173" s="17">
        <v>1798</v>
      </c>
      <c r="E1173" s="17">
        <v>1811</v>
      </c>
      <c r="F1173" s="17">
        <v>6.5</v>
      </c>
      <c r="G1173" s="18">
        <v>3.6086170000000002E-3</v>
      </c>
      <c r="H1173" s="17">
        <v>13</v>
      </c>
      <c r="I1173" s="18">
        <v>7.230256E-3</v>
      </c>
      <c r="J1173" s="30"/>
    </row>
    <row r="1174" spans="1:10" hidden="1" x14ac:dyDescent="0.3">
      <c r="A1174" s="16" t="s">
        <v>119</v>
      </c>
      <c r="B1174" s="16">
        <v>448000</v>
      </c>
      <c r="C1174" s="16" t="s">
        <v>57</v>
      </c>
      <c r="D1174" s="17">
        <v>2102</v>
      </c>
      <c r="E1174" s="17">
        <v>1988</v>
      </c>
      <c r="F1174" s="17">
        <v>-57</v>
      </c>
      <c r="G1174" s="18">
        <v>-2.7495018999999999E-2</v>
      </c>
      <c r="H1174" s="17">
        <v>-114</v>
      </c>
      <c r="I1174" s="18">
        <v>-5.4234062999999999E-2</v>
      </c>
      <c r="J1174" s="30"/>
    </row>
    <row r="1175" spans="1:10" hidden="1" x14ac:dyDescent="0.3">
      <c r="A1175" s="16" t="s">
        <v>119</v>
      </c>
      <c r="B1175" s="16">
        <v>451000</v>
      </c>
      <c r="C1175" s="16" t="s">
        <v>58</v>
      </c>
      <c r="D1175" s="17">
        <v>1482</v>
      </c>
      <c r="E1175" s="17">
        <v>1406</v>
      </c>
      <c r="F1175" s="17">
        <v>-38</v>
      </c>
      <c r="G1175" s="18">
        <v>-2.5978465999999999E-2</v>
      </c>
      <c r="H1175" s="17">
        <v>-76</v>
      </c>
      <c r="I1175" s="18">
        <v>-5.1282051000000002E-2</v>
      </c>
      <c r="J1175" s="30"/>
    </row>
    <row r="1176" spans="1:10" hidden="1" x14ac:dyDescent="0.3">
      <c r="A1176" s="16" t="s">
        <v>119</v>
      </c>
      <c r="B1176" s="16">
        <v>452000</v>
      </c>
      <c r="C1176" s="16" t="s">
        <v>59</v>
      </c>
      <c r="D1176" s="17">
        <v>8643</v>
      </c>
      <c r="E1176" s="17">
        <v>8702</v>
      </c>
      <c r="F1176" s="17">
        <v>29.5</v>
      </c>
      <c r="G1176" s="18">
        <v>3.4073620000000002E-3</v>
      </c>
      <c r="H1176" s="17">
        <v>59</v>
      </c>
      <c r="I1176" s="18">
        <v>6.8263330000000004E-3</v>
      </c>
      <c r="J1176" s="30"/>
    </row>
    <row r="1177" spans="1:10" hidden="1" x14ac:dyDescent="0.3">
      <c r="A1177" s="16" t="s">
        <v>119</v>
      </c>
      <c r="B1177" s="16">
        <v>453000</v>
      </c>
      <c r="C1177" s="16" t="s">
        <v>60</v>
      </c>
      <c r="D1177" s="17">
        <v>3084</v>
      </c>
      <c r="E1177" s="17">
        <v>3245</v>
      </c>
      <c r="F1177" s="17">
        <v>80.5</v>
      </c>
      <c r="G1177" s="18">
        <v>2.5770406999999999E-2</v>
      </c>
      <c r="H1177" s="17">
        <v>161</v>
      </c>
      <c r="I1177" s="18">
        <v>5.2204928999999997E-2</v>
      </c>
      <c r="J1177" s="30"/>
    </row>
    <row r="1178" spans="1:10" hidden="1" x14ac:dyDescent="0.3">
      <c r="A1178" s="16" t="s">
        <v>119</v>
      </c>
      <c r="B1178" s="16">
        <v>454000</v>
      </c>
      <c r="C1178" s="16" t="s">
        <v>61</v>
      </c>
      <c r="D1178" s="17">
        <v>760</v>
      </c>
      <c r="E1178" s="17">
        <v>822</v>
      </c>
      <c r="F1178" s="17">
        <v>31</v>
      </c>
      <c r="G1178" s="18">
        <v>3.9989878999999999E-2</v>
      </c>
      <c r="H1178" s="17">
        <v>62</v>
      </c>
      <c r="I1178" s="18">
        <v>8.1578946999999999E-2</v>
      </c>
      <c r="J1178" s="30"/>
    </row>
    <row r="1179" spans="1:10" hidden="1" x14ac:dyDescent="0.3">
      <c r="A1179" s="16" t="s">
        <v>119</v>
      </c>
      <c r="B1179" s="16">
        <v>480000</v>
      </c>
      <c r="C1179" s="16" t="s">
        <v>62</v>
      </c>
      <c r="D1179" s="17">
        <v>16536</v>
      </c>
      <c r="E1179" s="17">
        <v>20720</v>
      </c>
      <c r="F1179" s="17">
        <v>2092</v>
      </c>
      <c r="G1179" s="18">
        <v>0.119385414</v>
      </c>
      <c r="H1179" s="17">
        <v>4184</v>
      </c>
      <c r="I1179" s="18">
        <v>0.25302370600000001</v>
      </c>
      <c r="J1179" s="30"/>
    </row>
    <row r="1180" spans="1:10" hidden="1" x14ac:dyDescent="0.3">
      <c r="A1180" s="16" t="s">
        <v>119</v>
      </c>
      <c r="B1180" s="16">
        <v>481000</v>
      </c>
      <c r="C1180" s="16" t="s">
        <v>63</v>
      </c>
      <c r="D1180" s="17">
        <v>302</v>
      </c>
      <c r="E1180" s="17">
        <v>326</v>
      </c>
      <c r="F1180" s="17">
        <v>12</v>
      </c>
      <c r="G1180" s="18">
        <v>3.8975553000000003E-2</v>
      </c>
      <c r="H1180" s="17">
        <v>24</v>
      </c>
      <c r="I1180" s="18">
        <v>7.9470199000000005E-2</v>
      </c>
      <c r="J1180" s="30"/>
    </row>
    <row r="1181" spans="1:10" hidden="1" x14ac:dyDescent="0.3">
      <c r="A1181" s="16" t="s">
        <v>119</v>
      </c>
      <c r="B1181" s="16">
        <v>482000</v>
      </c>
      <c r="C1181" s="16" t="s">
        <v>116</v>
      </c>
      <c r="D1181" s="17">
        <v>544</v>
      </c>
      <c r="E1181" s="17">
        <v>522</v>
      </c>
      <c r="F1181" s="17">
        <v>-11</v>
      </c>
      <c r="G1181" s="18">
        <v>-2.0429266000000001E-2</v>
      </c>
      <c r="H1181" s="17">
        <v>-22</v>
      </c>
      <c r="I1181" s="18">
        <v>-4.0441176000000002E-2</v>
      </c>
      <c r="J1181" s="30"/>
    </row>
    <row r="1182" spans="1:10" hidden="1" x14ac:dyDescent="0.3">
      <c r="A1182" s="16" t="s">
        <v>119</v>
      </c>
      <c r="B1182" s="16">
        <v>484000</v>
      </c>
      <c r="C1182" s="16" t="s">
        <v>64</v>
      </c>
      <c r="D1182" s="17">
        <v>2416</v>
      </c>
      <c r="E1182" s="17">
        <v>2544</v>
      </c>
      <c r="F1182" s="17">
        <v>64</v>
      </c>
      <c r="G1182" s="18">
        <v>2.6148201999999999E-2</v>
      </c>
      <c r="H1182" s="17">
        <v>128</v>
      </c>
      <c r="I1182" s="18">
        <v>5.2980132999999999E-2</v>
      </c>
      <c r="J1182" s="30"/>
    </row>
    <row r="1183" spans="1:10" hidden="1" x14ac:dyDescent="0.3">
      <c r="A1183" s="16" t="s">
        <v>119</v>
      </c>
      <c r="B1183" s="16">
        <v>485000</v>
      </c>
      <c r="C1183" s="16" t="s">
        <v>65</v>
      </c>
      <c r="D1183" s="17">
        <v>1092</v>
      </c>
      <c r="E1183" s="17">
        <v>1326</v>
      </c>
      <c r="F1183" s="17">
        <v>117</v>
      </c>
      <c r="G1183" s="18">
        <v>0.10194633</v>
      </c>
      <c r="H1183" s="17">
        <v>234</v>
      </c>
      <c r="I1183" s="18">
        <v>0.21428571399999999</v>
      </c>
      <c r="J1183" s="30"/>
    </row>
    <row r="1184" spans="1:10" hidden="1" x14ac:dyDescent="0.3">
      <c r="A1184" s="16" t="s">
        <v>119</v>
      </c>
      <c r="B1184" s="16">
        <v>488000</v>
      </c>
      <c r="C1184" s="16" t="s">
        <v>68</v>
      </c>
      <c r="D1184" s="17">
        <v>1995</v>
      </c>
      <c r="E1184" s="17">
        <v>2089</v>
      </c>
      <c r="F1184" s="17">
        <v>47</v>
      </c>
      <c r="G1184" s="18">
        <v>2.3287737999999999E-2</v>
      </c>
      <c r="H1184" s="17">
        <v>94</v>
      </c>
      <c r="I1184" s="18">
        <v>4.7117794999999997E-2</v>
      </c>
      <c r="J1184" s="30"/>
    </row>
    <row r="1185" spans="1:10" hidden="1" x14ac:dyDescent="0.3">
      <c r="A1185" s="16" t="s">
        <v>119</v>
      </c>
      <c r="B1185" s="16">
        <v>491100</v>
      </c>
      <c r="C1185" s="16" t="s">
        <v>69</v>
      </c>
      <c r="D1185" s="17">
        <v>1452</v>
      </c>
      <c r="E1185" s="17">
        <v>1499</v>
      </c>
      <c r="F1185" s="17">
        <v>23.5</v>
      </c>
      <c r="G1185" s="18">
        <v>1.6055680999999999E-2</v>
      </c>
      <c r="H1185" s="17">
        <v>47</v>
      </c>
      <c r="I1185" s="18">
        <v>3.2369146000000001E-2</v>
      </c>
      <c r="J1185" s="30"/>
    </row>
    <row r="1186" spans="1:10" hidden="1" x14ac:dyDescent="0.3">
      <c r="A1186" s="16" t="s">
        <v>119</v>
      </c>
      <c r="B1186" s="16">
        <v>492000</v>
      </c>
      <c r="C1186" s="16" t="s">
        <v>70</v>
      </c>
      <c r="D1186" s="17">
        <v>1713</v>
      </c>
      <c r="E1186" s="17">
        <v>1999</v>
      </c>
      <c r="F1186" s="17">
        <v>143</v>
      </c>
      <c r="G1186" s="18">
        <v>8.0258557999999994E-2</v>
      </c>
      <c r="H1186" s="17">
        <v>286</v>
      </c>
      <c r="I1186" s="18">
        <v>0.16695855200000001</v>
      </c>
      <c r="J1186" s="30"/>
    </row>
    <row r="1187" spans="1:10" hidden="1" x14ac:dyDescent="0.3">
      <c r="A1187" s="16" t="s">
        <v>119</v>
      </c>
      <c r="B1187" s="16">
        <v>493000</v>
      </c>
      <c r="C1187" s="16" t="s">
        <v>71</v>
      </c>
      <c r="D1187" s="17">
        <v>8364</v>
      </c>
      <c r="E1187" s="17">
        <v>11809</v>
      </c>
      <c r="F1187" s="17">
        <v>1722.5</v>
      </c>
      <c r="G1187" s="18">
        <v>0.18822736300000001</v>
      </c>
      <c r="H1187" s="17">
        <v>3445</v>
      </c>
      <c r="I1187" s="18">
        <v>0.411884266</v>
      </c>
      <c r="J1187" s="30"/>
    </row>
    <row r="1188" spans="1:10" hidden="1" x14ac:dyDescent="0.3">
      <c r="A1188" s="16" t="s">
        <v>119</v>
      </c>
      <c r="B1188" s="16">
        <v>500000</v>
      </c>
      <c r="C1188" s="16" t="s">
        <v>72</v>
      </c>
      <c r="D1188" s="17">
        <v>5061</v>
      </c>
      <c r="E1188" s="17">
        <v>5370</v>
      </c>
      <c r="F1188" s="17">
        <v>154.5</v>
      </c>
      <c r="G1188" s="18">
        <v>3.0075302000000002E-2</v>
      </c>
      <c r="H1188" s="17">
        <v>309</v>
      </c>
      <c r="I1188" s="18">
        <v>6.1055127000000001E-2</v>
      </c>
      <c r="J1188" s="30"/>
    </row>
    <row r="1189" spans="1:10" hidden="1" x14ac:dyDescent="0.3">
      <c r="A1189" s="16" t="s">
        <v>119</v>
      </c>
      <c r="B1189" s="16">
        <v>510000</v>
      </c>
      <c r="C1189" s="16" t="s">
        <v>72</v>
      </c>
      <c r="D1189" s="17">
        <v>5061</v>
      </c>
      <c r="E1189" s="17">
        <v>5370</v>
      </c>
      <c r="F1189" s="17">
        <v>154.5</v>
      </c>
      <c r="G1189" s="18">
        <v>3.0075302000000002E-2</v>
      </c>
      <c r="H1189" s="17">
        <v>309</v>
      </c>
      <c r="I1189" s="18">
        <v>6.1055127000000001E-2</v>
      </c>
      <c r="J1189" s="30"/>
    </row>
    <row r="1190" spans="1:10" hidden="1" x14ac:dyDescent="0.3">
      <c r="A1190" s="16" t="s">
        <v>119</v>
      </c>
      <c r="B1190" s="16">
        <v>510052</v>
      </c>
      <c r="C1190" s="16" t="s">
        <v>134</v>
      </c>
      <c r="D1190" s="17">
        <v>17807</v>
      </c>
      <c r="E1190" s="17">
        <v>19068</v>
      </c>
      <c r="F1190" s="17">
        <v>630.5</v>
      </c>
      <c r="G1190" s="18">
        <v>3.4801840000000001E-2</v>
      </c>
      <c r="H1190" s="17">
        <v>1261</v>
      </c>
      <c r="I1190" s="18">
        <v>7.0814848E-2</v>
      </c>
      <c r="J1190" s="30"/>
    </row>
    <row r="1191" spans="1:10" hidden="1" x14ac:dyDescent="0.3">
      <c r="A1191" s="16" t="s">
        <v>119</v>
      </c>
      <c r="B1191" s="16">
        <v>511000</v>
      </c>
      <c r="C1191" s="16" t="s">
        <v>73</v>
      </c>
      <c r="D1191" s="17">
        <v>2304</v>
      </c>
      <c r="E1191" s="17">
        <v>2458</v>
      </c>
      <c r="F1191" s="17">
        <v>77</v>
      </c>
      <c r="G1191" s="18">
        <v>3.2879604999999999E-2</v>
      </c>
      <c r="H1191" s="17">
        <v>154</v>
      </c>
      <c r="I1191" s="18">
        <v>6.6840278000000003E-2</v>
      </c>
      <c r="J1191" s="30"/>
    </row>
    <row r="1192" spans="1:10" hidden="1" x14ac:dyDescent="0.3">
      <c r="A1192" s="16" t="s">
        <v>119</v>
      </c>
      <c r="B1192" s="16">
        <v>512000</v>
      </c>
      <c r="C1192" s="16" t="s">
        <v>74</v>
      </c>
      <c r="D1192" s="17">
        <v>496</v>
      </c>
      <c r="E1192" s="17">
        <v>732</v>
      </c>
      <c r="F1192" s="17">
        <v>118</v>
      </c>
      <c r="G1192" s="18">
        <v>0.21482774600000001</v>
      </c>
      <c r="H1192" s="17">
        <v>236</v>
      </c>
      <c r="I1192" s="18">
        <v>0.47580645199999999</v>
      </c>
      <c r="J1192" s="30"/>
    </row>
    <row r="1193" spans="1:10" hidden="1" x14ac:dyDescent="0.3">
      <c r="A1193" s="16" t="s">
        <v>119</v>
      </c>
      <c r="B1193" s="16">
        <v>515000</v>
      </c>
      <c r="C1193" s="16" t="s">
        <v>75</v>
      </c>
      <c r="D1193" s="17">
        <v>468</v>
      </c>
      <c r="E1193" s="17">
        <v>435</v>
      </c>
      <c r="F1193" s="17">
        <v>-16.5</v>
      </c>
      <c r="G1193" s="18">
        <v>-3.5900846E-2</v>
      </c>
      <c r="H1193" s="17">
        <v>-33</v>
      </c>
      <c r="I1193" s="18">
        <v>-7.0512821000000003E-2</v>
      </c>
      <c r="J1193" s="30"/>
    </row>
    <row r="1194" spans="1:10" hidden="1" x14ac:dyDescent="0.3">
      <c r="A1194" s="16" t="s">
        <v>119</v>
      </c>
      <c r="B1194" s="16">
        <v>517000</v>
      </c>
      <c r="C1194" s="16" t="s">
        <v>76</v>
      </c>
      <c r="D1194" s="17">
        <v>1394</v>
      </c>
      <c r="E1194" s="17">
        <v>1306</v>
      </c>
      <c r="F1194" s="17">
        <v>-44</v>
      </c>
      <c r="G1194" s="18">
        <v>-3.2078355000000003E-2</v>
      </c>
      <c r="H1194" s="17">
        <v>-88</v>
      </c>
      <c r="I1194" s="18">
        <v>-6.312769E-2</v>
      </c>
      <c r="J1194" s="30"/>
    </row>
    <row r="1195" spans="1:10" hidden="1" x14ac:dyDescent="0.3">
      <c r="A1195" s="16" t="s">
        <v>119</v>
      </c>
      <c r="B1195" s="16">
        <v>518000</v>
      </c>
      <c r="C1195" s="16" t="s">
        <v>77</v>
      </c>
      <c r="D1195" s="17">
        <v>285</v>
      </c>
      <c r="E1195" s="17">
        <v>304</v>
      </c>
      <c r="F1195" s="17">
        <v>9.5</v>
      </c>
      <c r="G1195" s="18">
        <v>3.2795559000000002E-2</v>
      </c>
      <c r="H1195" s="17">
        <v>19</v>
      </c>
      <c r="I1195" s="18">
        <v>6.6666666999999999E-2</v>
      </c>
      <c r="J1195" s="30"/>
    </row>
    <row r="1196" spans="1:10" hidden="1" x14ac:dyDescent="0.3">
      <c r="A1196" s="16" t="s">
        <v>119</v>
      </c>
      <c r="B1196" s="16">
        <v>519000</v>
      </c>
      <c r="C1196" s="16" t="s">
        <v>78</v>
      </c>
      <c r="D1196" s="17">
        <v>114</v>
      </c>
      <c r="E1196" s="17">
        <v>135</v>
      </c>
      <c r="F1196" s="17">
        <v>10.5</v>
      </c>
      <c r="G1196" s="18">
        <v>8.8214374999999998E-2</v>
      </c>
      <c r="H1196" s="17">
        <v>21</v>
      </c>
      <c r="I1196" s="18">
        <v>0.18421052600000001</v>
      </c>
      <c r="J1196" s="30"/>
    </row>
    <row r="1197" spans="1:10" hidden="1" x14ac:dyDescent="0.3">
      <c r="A1197" s="16" t="s">
        <v>119</v>
      </c>
      <c r="B1197" s="16">
        <v>520000</v>
      </c>
      <c r="C1197" s="16" t="s">
        <v>79</v>
      </c>
      <c r="D1197" s="17">
        <v>11369</v>
      </c>
      <c r="E1197" s="17">
        <v>12161</v>
      </c>
      <c r="F1197" s="17">
        <v>396</v>
      </c>
      <c r="G1197" s="18">
        <v>3.4245193E-2</v>
      </c>
      <c r="H1197" s="17">
        <v>792</v>
      </c>
      <c r="I1197" s="18">
        <v>6.9663118999999996E-2</v>
      </c>
      <c r="J1197" s="30"/>
    </row>
    <row r="1198" spans="1:10" hidden="1" x14ac:dyDescent="0.3">
      <c r="A1198" s="16" t="s">
        <v>119</v>
      </c>
      <c r="B1198" s="16">
        <v>522000</v>
      </c>
      <c r="C1198" s="16" t="s">
        <v>80</v>
      </c>
      <c r="D1198" s="17">
        <v>4583</v>
      </c>
      <c r="E1198" s="17">
        <v>4591</v>
      </c>
      <c r="F1198" s="17">
        <v>4</v>
      </c>
      <c r="G1198" s="18">
        <v>8.7241E-4</v>
      </c>
      <c r="H1198" s="17">
        <v>8</v>
      </c>
      <c r="I1198" s="18">
        <v>1.7455820000000001E-3</v>
      </c>
      <c r="J1198" s="30"/>
    </row>
    <row r="1199" spans="1:10" hidden="1" x14ac:dyDescent="0.3">
      <c r="A1199" s="16" t="s">
        <v>119</v>
      </c>
      <c r="B1199" s="16">
        <v>523000</v>
      </c>
      <c r="C1199" s="16" t="s">
        <v>81</v>
      </c>
      <c r="D1199" s="17">
        <v>1529</v>
      </c>
      <c r="E1199" s="17">
        <v>1682</v>
      </c>
      <c r="F1199" s="17">
        <v>76.5</v>
      </c>
      <c r="G1199" s="18">
        <v>4.8840027000000001E-2</v>
      </c>
      <c r="H1199" s="17">
        <v>153</v>
      </c>
      <c r="I1199" s="18">
        <v>0.100065402</v>
      </c>
      <c r="J1199" s="30"/>
    </row>
    <row r="1200" spans="1:10" hidden="1" x14ac:dyDescent="0.3">
      <c r="A1200" s="16" t="s">
        <v>119</v>
      </c>
      <c r="B1200" s="16">
        <v>524000</v>
      </c>
      <c r="C1200" s="16" t="s">
        <v>82</v>
      </c>
      <c r="D1200" s="17">
        <v>5228</v>
      </c>
      <c r="E1200" s="17">
        <v>5860</v>
      </c>
      <c r="F1200" s="17">
        <v>316</v>
      </c>
      <c r="G1200" s="18">
        <v>5.8719759000000003E-2</v>
      </c>
      <c r="H1200" s="17">
        <v>632</v>
      </c>
      <c r="I1200" s="18">
        <v>0.12088752899999999</v>
      </c>
      <c r="J1200" s="30"/>
    </row>
    <row r="1201" spans="1:10" hidden="1" x14ac:dyDescent="0.3">
      <c r="A1201" s="16" t="s">
        <v>119</v>
      </c>
      <c r="B1201" s="16">
        <v>530000</v>
      </c>
      <c r="C1201" s="16" t="s">
        <v>83</v>
      </c>
      <c r="D1201" s="17">
        <v>6438</v>
      </c>
      <c r="E1201" s="17">
        <v>6907</v>
      </c>
      <c r="F1201" s="17">
        <v>234.5</v>
      </c>
      <c r="G1201" s="18">
        <v>3.5784103999999997E-2</v>
      </c>
      <c r="H1201" s="17">
        <v>469</v>
      </c>
      <c r="I1201" s="18">
        <v>7.2848710999999997E-2</v>
      </c>
      <c r="J1201" s="30"/>
    </row>
    <row r="1202" spans="1:10" hidden="1" x14ac:dyDescent="0.3">
      <c r="A1202" s="16" t="s">
        <v>119</v>
      </c>
      <c r="B1202" s="16">
        <v>530054</v>
      </c>
      <c r="C1202" s="16" t="s">
        <v>136</v>
      </c>
      <c r="D1202" s="17">
        <v>47866</v>
      </c>
      <c r="E1202" s="17">
        <v>50142</v>
      </c>
      <c r="F1202" s="17">
        <v>1138</v>
      </c>
      <c r="G1202" s="18">
        <v>2.3498611999999999E-2</v>
      </c>
      <c r="H1202" s="17">
        <v>2276</v>
      </c>
      <c r="I1202" s="18">
        <v>4.7549409000000001E-2</v>
      </c>
      <c r="J1202" s="30"/>
    </row>
    <row r="1203" spans="1:10" hidden="1" x14ac:dyDescent="0.3">
      <c r="A1203" s="16" t="s">
        <v>119</v>
      </c>
      <c r="B1203" s="16">
        <v>531000</v>
      </c>
      <c r="C1203" s="16" t="s">
        <v>84</v>
      </c>
      <c r="D1203" s="17">
        <v>5565</v>
      </c>
      <c r="E1203" s="17">
        <v>5960</v>
      </c>
      <c r="F1203" s="17">
        <v>197.5</v>
      </c>
      <c r="G1203" s="18">
        <v>3.4881315000000003E-2</v>
      </c>
      <c r="H1203" s="17">
        <v>395</v>
      </c>
      <c r="I1203" s="18">
        <v>7.0979335000000005E-2</v>
      </c>
      <c r="J1203" s="30"/>
    </row>
    <row r="1204" spans="1:10" hidden="1" x14ac:dyDescent="0.3">
      <c r="A1204" s="16" t="s">
        <v>119</v>
      </c>
      <c r="B1204" s="16">
        <v>532000</v>
      </c>
      <c r="C1204" s="16" t="s">
        <v>85</v>
      </c>
      <c r="D1204" s="17">
        <v>860</v>
      </c>
      <c r="E1204" s="17">
        <v>936</v>
      </c>
      <c r="F1204" s="17">
        <v>38</v>
      </c>
      <c r="G1204" s="18">
        <v>4.3250733999999999E-2</v>
      </c>
      <c r="H1204" s="17">
        <v>76</v>
      </c>
      <c r="I1204" s="18">
        <v>8.8372092999999999E-2</v>
      </c>
      <c r="J1204" s="30"/>
    </row>
    <row r="1205" spans="1:10" hidden="1" x14ac:dyDescent="0.3">
      <c r="A1205" s="16" t="s">
        <v>119</v>
      </c>
      <c r="B1205" s="16">
        <v>540000</v>
      </c>
      <c r="C1205" s="16" t="s">
        <v>87</v>
      </c>
      <c r="D1205" s="17">
        <v>19496</v>
      </c>
      <c r="E1205" s="17">
        <v>20631</v>
      </c>
      <c r="F1205" s="17">
        <v>567.5</v>
      </c>
      <c r="G1205" s="18">
        <v>2.8696782000000001E-2</v>
      </c>
      <c r="H1205" s="17">
        <v>1135</v>
      </c>
      <c r="I1205" s="18">
        <v>5.8217070000000003E-2</v>
      </c>
      <c r="J1205" s="30"/>
    </row>
    <row r="1206" spans="1:10" hidden="1" x14ac:dyDescent="0.3">
      <c r="A1206" s="16" t="s">
        <v>119</v>
      </c>
      <c r="B1206" s="16">
        <v>541000</v>
      </c>
      <c r="C1206" s="16" t="s">
        <v>87</v>
      </c>
      <c r="D1206" s="17">
        <v>19496</v>
      </c>
      <c r="E1206" s="17">
        <v>20631</v>
      </c>
      <c r="F1206" s="17">
        <v>567.5</v>
      </c>
      <c r="G1206" s="18">
        <v>2.8696782000000001E-2</v>
      </c>
      <c r="H1206" s="17">
        <v>1135</v>
      </c>
      <c r="I1206" s="18">
        <v>5.8217070000000003E-2</v>
      </c>
      <c r="J1206" s="30"/>
    </row>
    <row r="1207" spans="1:10" hidden="1" x14ac:dyDescent="0.3">
      <c r="A1207" s="16" t="s">
        <v>119</v>
      </c>
      <c r="B1207" s="16">
        <v>550000</v>
      </c>
      <c r="C1207" s="16" t="s">
        <v>88</v>
      </c>
      <c r="D1207" s="17">
        <v>1787</v>
      </c>
      <c r="E1207" s="17">
        <v>1927</v>
      </c>
      <c r="F1207" s="17">
        <v>70</v>
      </c>
      <c r="G1207" s="18">
        <v>3.8433239000000001E-2</v>
      </c>
      <c r="H1207" s="17">
        <v>140</v>
      </c>
      <c r="I1207" s="18">
        <v>7.8343593000000003E-2</v>
      </c>
      <c r="J1207" s="30"/>
    </row>
    <row r="1208" spans="1:10" hidden="1" x14ac:dyDescent="0.3">
      <c r="A1208" s="16" t="s">
        <v>119</v>
      </c>
      <c r="B1208" s="16">
        <v>551000</v>
      </c>
      <c r="C1208" s="16" t="s">
        <v>88</v>
      </c>
      <c r="D1208" s="17">
        <v>1787</v>
      </c>
      <c r="E1208" s="17">
        <v>1927</v>
      </c>
      <c r="F1208" s="17">
        <v>70</v>
      </c>
      <c r="G1208" s="18">
        <v>3.8433239000000001E-2</v>
      </c>
      <c r="H1208" s="17">
        <v>140</v>
      </c>
      <c r="I1208" s="18">
        <v>7.8343593000000003E-2</v>
      </c>
      <c r="J1208" s="30"/>
    </row>
    <row r="1209" spans="1:10" hidden="1" x14ac:dyDescent="0.3">
      <c r="A1209" s="16" t="s">
        <v>119</v>
      </c>
      <c r="B1209" s="16">
        <v>560000</v>
      </c>
      <c r="C1209" s="16" t="s">
        <v>89</v>
      </c>
      <c r="D1209" s="17">
        <v>26583</v>
      </c>
      <c r="E1209" s="17">
        <v>27584</v>
      </c>
      <c r="F1209" s="17">
        <v>500.5</v>
      </c>
      <c r="G1209" s="18">
        <v>1.8653838999999998E-2</v>
      </c>
      <c r="H1209" s="17">
        <v>1001</v>
      </c>
      <c r="I1209" s="18">
        <v>3.7655645000000001E-2</v>
      </c>
      <c r="J1209" s="30"/>
    </row>
    <row r="1210" spans="1:10" hidden="1" x14ac:dyDescent="0.3">
      <c r="A1210" s="16" t="s">
        <v>119</v>
      </c>
      <c r="B1210" s="16">
        <v>561000</v>
      </c>
      <c r="C1210" s="16" t="s">
        <v>90</v>
      </c>
      <c r="D1210" s="17">
        <v>25892</v>
      </c>
      <c r="E1210" s="17">
        <v>26871</v>
      </c>
      <c r="F1210" s="17">
        <v>489.5</v>
      </c>
      <c r="G1210" s="18">
        <v>1.8730046E-2</v>
      </c>
      <c r="H1210" s="17">
        <v>979</v>
      </c>
      <c r="I1210" s="18">
        <v>3.7810906999999998E-2</v>
      </c>
      <c r="J1210" s="30"/>
    </row>
    <row r="1211" spans="1:10" hidden="1" x14ac:dyDescent="0.3">
      <c r="A1211" s="16" t="s">
        <v>119</v>
      </c>
      <c r="B1211" s="16">
        <v>562000</v>
      </c>
      <c r="C1211" s="16" t="s">
        <v>91</v>
      </c>
      <c r="D1211" s="17">
        <v>691</v>
      </c>
      <c r="E1211" s="17">
        <v>713</v>
      </c>
      <c r="F1211" s="17">
        <v>11</v>
      </c>
      <c r="G1211" s="18">
        <v>1.5794229E-2</v>
      </c>
      <c r="H1211" s="17">
        <v>22</v>
      </c>
      <c r="I1211" s="18">
        <v>3.1837916000000001E-2</v>
      </c>
      <c r="J1211" s="30"/>
    </row>
    <row r="1212" spans="1:10" hidden="1" x14ac:dyDescent="0.3">
      <c r="A1212" s="16" t="s">
        <v>119</v>
      </c>
      <c r="B1212" s="16">
        <v>600000</v>
      </c>
      <c r="C1212" s="16" t="s">
        <v>137</v>
      </c>
      <c r="D1212" s="17">
        <v>100900</v>
      </c>
      <c r="E1212" s="17">
        <v>108278</v>
      </c>
      <c r="F1212" s="17">
        <v>3689</v>
      </c>
      <c r="G1212" s="18">
        <v>3.5915972999999997E-2</v>
      </c>
      <c r="H1212" s="17">
        <v>7378</v>
      </c>
      <c r="I1212" s="18">
        <v>7.3121903000000002E-2</v>
      </c>
      <c r="J1212" s="30"/>
    </row>
    <row r="1213" spans="1:10" hidden="1" x14ac:dyDescent="0.3">
      <c r="A1213" s="16" t="s">
        <v>119</v>
      </c>
      <c r="B1213" s="16">
        <v>610000</v>
      </c>
      <c r="C1213" s="16" t="s">
        <v>92</v>
      </c>
      <c r="D1213" s="17">
        <v>37133</v>
      </c>
      <c r="E1213" s="17">
        <v>39018</v>
      </c>
      <c r="F1213" s="17">
        <v>942.5</v>
      </c>
      <c r="G1213" s="18">
        <v>2.5067545E-2</v>
      </c>
      <c r="H1213" s="17">
        <v>1885</v>
      </c>
      <c r="I1213" s="18">
        <v>5.0763471999999997E-2</v>
      </c>
      <c r="J1213" s="30"/>
    </row>
    <row r="1214" spans="1:10" hidden="1" x14ac:dyDescent="0.3">
      <c r="A1214" s="16" t="s">
        <v>119</v>
      </c>
      <c r="B1214" s="16">
        <v>611000</v>
      </c>
      <c r="C1214" s="16" t="s">
        <v>92</v>
      </c>
      <c r="D1214" s="17">
        <v>37133</v>
      </c>
      <c r="E1214" s="17">
        <v>39018</v>
      </c>
      <c r="F1214" s="17">
        <v>942.5</v>
      </c>
      <c r="G1214" s="18">
        <v>2.5067545E-2</v>
      </c>
      <c r="H1214" s="17">
        <v>1885</v>
      </c>
      <c r="I1214" s="18">
        <v>5.0763471999999997E-2</v>
      </c>
      <c r="J1214" s="30"/>
    </row>
    <row r="1215" spans="1:10" hidden="1" x14ac:dyDescent="0.3">
      <c r="A1215" s="16" t="s">
        <v>119</v>
      </c>
      <c r="B1215" s="16">
        <v>620000</v>
      </c>
      <c r="C1215" s="16" t="s">
        <v>93</v>
      </c>
      <c r="D1215" s="17">
        <v>63767</v>
      </c>
      <c r="E1215" s="17">
        <v>69260</v>
      </c>
      <c r="F1215" s="17">
        <v>2746.5</v>
      </c>
      <c r="G1215" s="18">
        <v>4.2181239000000002E-2</v>
      </c>
      <c r="H1215" s="17">
        <v>5493</v>
      </c>
      <c r="I1215" s="18">
        <v>8.6141734999999997E-2</v>
      </c>
      <c r="J1215" s="30"/>
    </row>
    <row r="1216" spans="1:10" hidden="1" x14ac:dyDescent="0.3">
      <c r="A1216" s="16" t="s">
        <v>119</v>
      </c>
      <c r="B1216" s="16">
        <v>621000</v>
      </c>
      <c r="C1216" s="16" t="s">
        <v>94</v>
      </c>
      <c r="D1216" s="17">
        <v>22606</v>
      </c>
      <c r="E1216" s="17">
        <v>24418</v>
      </c>
      <c r="F1216" s="17">
        <v>906</v>
      </c>
      <c r="G1216" s="18">
        <v>3.9305397999999998E-2</v>
      </c>
      <c r="H1216" s="17">
        <v>1812</v>
      </c>
      <c r="I1216" s="18">
        <v>8.0155711000000004E-2</v>
      </c>
      <c r="J1216" s="30"/>
    </row>
    <row r="1217" spans="1:10" hidden="1" x14ac:dyDescent="0.3">
      <c r="A1217" s="16" t="s">
        <v>119</v>
      </c>
      <c r="B1217" s="16">
        <v>622000</v>
      </c>
      <c r="C1217" s="16" t="s">
        <v>95</v>
      </c>
      <c r="D1217" s="17">
        <v>19605</v>
      </c>
      <c r="E1217" s="17">
        <v>20884</v>
      </c>
      <c r="F1217" s="17">
        <v>639.5</v>
      </c>
      <c r="G1217" s="18">
        <v>3.2103899999999998E-2</v>
      </c>
      <c r="H1217" s="17">
        <v>1279</v>
      </c>
      <c r="I1217" s="18">
        <v>6.5238459999999998E-2</v>
      </c>
      <c r="J1217" s="30"/>
    </row>
    <row r="1218" spans="1:10" hidden="1" x14ac:dyDescent="0.3">
      <c r="A1218" s="16" t="s">
        <v>119</v>
      </c>
      <c r="B1218" s="16">
        <v>623000</v>
      </c>
      <c r="C1218" s="16" t="s">
        <v>96</v>
      </c>
      <c r="D1218" s="17">
        <v>9607</v>
      </c>
      <c r="E1218" s="17">
        <v>10414</v>
      </c>
      <c r="F1218" s="17">
        <v>403.5</v>
      </c>
      <c r="G1218" s="18">
        <v>4.1153807000000001E-2</v>
      </c>
      <c r="H1218" s="17">
        <v>807</v>
      </c>
      <c r="I1218" s="18">
        <v>8.4001249E-2</v>
      </c>
      <c r="J1218" s="30"/>
    </row>
    <row r="1219" spans="1:10" hidden="1" x14ac:dyDescent="0.3">
      <c r="A1219" s="16" t="s">
        <v>119</v>
      </c>
      <c r="B1219" s="16">
        <v>624000</v>
      </c>
      <c r="C1219" s="16" t="s">
        <v>97</v>
      </c>
      <c r="D1219" s="17">
        <v>11949</v>
      </c>
      <c r="E1219" s="17">
        <v>13544</v>
      </c>
      <c r="F1219" s="17">
        <v>797.5</v>
      </c>
      <c r="G1219" s="18">
        <v>6.4652043000000006E-2</v>
      </c>
      <c r="H1219" s="17">
        <v>1595</v>
      </c>
      <c r="I1219" s="18">
        <v>0.13348397400000001</v>
      </c>
      <c r="J1219" s="30"/>
    </row>
    <row r="1220" spans="1:10" hidden="1" x14ac:dyDescent="0.3">
      <c r="A1220" s="16" t="s">
        <v>119</v>
      </c>
      <c r="B1220" s="16">
        <v>700000</v>
      </c>
      <c r="C1220" s="16" t="s">
        <v>138</v>
      </c>
      <c r="D1220" s="17">
        <v>41753</v>
      </c>
      <c r="E1220" s="17">
        <v>46576</v>
      </c>
      <c r="F1220" s="17">
        <v>2411.5</v>
      </c>
      <c r="G1220" s="18">
        <v>5.6178327E-2</v>
      </c>
      <c r="H1220" s="17">
        <v>4823</v>
      </c>
      <c r="I1220" s="18">
        <v>0.115512658</v>
      </c>
      <c r="J1220" s="30"/>
    </row>
    <row r="1221" spans="1:10" hidden="1" x14ac:dyDescent="0.3">
      <c r="A1221" s="16" t="s">
        <v>119</v>
      </c>
      <c r="B1221" s="16">
        <v>710000</v>
      </c>
      <c r="C1221" s="16" t="s">
        <v>98</v>
      </c>
      <c r="D1221" s="17">
        <v>7077</v>
      </c>
      <c r="E1221" s="17">
        <v>7903</v>
      </c>
      <c r="F1221" s="17">
        <v>413</v>
      </c>
      <c r="G1221" s="18">
        <v>5.6747898999999997E-2</v>
      </c>
      <c r="H1221" s="17">
        <v>826</v>
      </c>
      <c r="I1221" s="18">
        <v>0.116716123</v>
      </c>
      <c r="J1221" s="30"/>
    </row>
    <row r="1222" spans="1:10" hidden="1" x14ac:dyDescent="0.3">
      <c r="A1222" s="16" t="s">
        <v>119</v>
      </c>
      <c r="B1222" s="16">
        <v>711000</v>
      </c>
      <c r="C1222" s="16" t="s">
        <v>99</v>
      </c>
      <c r="D1222" s="17">
        <v>566</v>
      </c>
      <c r="E1222" s="17">
        <v>660</v>
      </c>
      <c r="F1222" s="17">
        <v>47</v>
      </c>
      <c r="G1222" s="18">
        <v>7.9850795000000002E-2</v>
      </c>
      <c r="H1222" s="17">
        <v>94</v>
      </c>
      <c r="I1222" s="18">
        <v>0.166077739</v>
      </c>
      <c r="J1222" s="30"/>
    </row>
    <row r="1223" spans="1:10" hidden="1" x14ac:dyDescent="0.3">
      <c r="A1223" s="16" t="s">
        <v>119</v>
      </c>
      <c r="B1223" s="16">
        <v>712000</v>
      </c>
      <c r="C1223" s="16" t="s">
        <v>100</v>
      </c>
      <c r="D1223" s="17">
        <v>611</v>
      </c>
      <c r="E1223" s="17">
        <v>622</v>
      </c>
      <c r="F1223" s="17">
        <v>5.5</v>
      </c>
      <c r="G1223" s="18">
        <v>8.9614829999999993E-3</v>
      </c>
      <c r="H1223" s="17">
        <v>11</v>
      </c>
      <c r="I1223" s="18">
        <v>1.8003273E-2</v>
      </c>
      <c r="J1223" s="30"/>
    </row>
    <row r="1224" spans="1:10" hidden="1" x14ac:dyDescent="0.3">
      <c r="A1224" s="16" t="s">
        <v>119</v>
      </c>
      <c r="B1224" s="16">
        <v>713000</v>
      </c>
      <c r="C1224" s="16" t="s">
        <v>101</v>
      </c>
      <c r="D1224" s="17">
        <v>5900</v>
      </c>
      <c r="E1224" s="17">
        <v>6621</v>
      </c>
      <c r="F1224" s="17">
        <v>360.5</v>
      </c>
      <c r="G1224" s="18">
        <v>5.9341017000000003E-2</v>
      </c>
      <c r="H1224" s="17">
        <v>721</v>
      </c>
      <c r="I1224" s="18">
        <v>0.12220339</v>
      </c>
      <c r="J1224" s="30"/>
    </row>
    <row r="1225" spans="1:10" hidden="1" x14ac:dyDescent="0.3">
      <c r="A1225" s="16" t="s">
        <v>119</v>
      </c>
      <c r="B1225" s="16">
        <v>720000</v>
      </c>
      <c r="C1225" s="16" t="s">
        <v>102</v>
      </c>
      <c r="D1225" s="17">
        <v>34676</v>
      </c>
      <c r="E1225" s="17">
        <v>38673</v>
      </c>
      <c r="F1225" s="17">
        <v>1998.5</v>
      </c>
      <c r="G1225" s="18">
        <v>5.6062044999999998E-2</v>
      </c>
      <c r="H1225" s="17">
        <v>3997</v>
      </c>
      <c r="I1225" s="18">
        <v>0.115267044</v>
      </c>
      <c r="J1225" s="30"/>
    </row>
    <row r="1226" spans="1:10" hidden="1" x14ac:dyDescent="0.3">
      <c r="A1226" s="16" t="s">
        <v>119</v>
      </c>
      <c r="B1226" s="16">
        <v>721000</v>
      </c>
      <c r="C1226" s="16" t="s">
        <v>103</v>
      </c>
      <c r="D1226" s="17">
        <v>4800</v>
      </c>
      <c r="E1226" s="17">
        <v>6193</v>
      </c>
      <c r="F1226" s="17">
        <v>696.5</v>
      </c>
      <c r="G1226" s="18">
        <v>0.13587337899999999</v>
      </c>
      <c r="H1226" s="17">
        <v>1393</v>
      </c>
      <c r="I1226" s="18">
        <v>0.29020833299999999</v>
      </c>
      <c r="J1226" s="30"/>
    </row>
    <row r="1227" spans="1:10" hidden="1" x14ac:dyDescent="0.3">
      <c r="A1227" s="16" t="s">
        <v>119</v>
      </c>
      <c r="B1227" s="16">
        <v>722000</v>
      </c>
      <c r="C1227" s="16" t="s">
        <v>104</v>
      </c>
      <c r="D1227" s="17">
        <v>29876</v>
      </c>
      <c r="E1227" s="17">
        <v>32480</v>
      </c>
      <c r="F1227" s="17">
        <v>1302</v>
      </c>
      <c r="G1227" s="18">
        <v>4.2669776E-2</v>
      </c>
      <c r="H1227" s="17">
        <v>2604</v>
      </c>
      <c r="I1227" s="18">
        <v>8.7160262000000002E-2</v>
      </c>
      <c r="J1227" s="30"/>
    </row>
    <row r="1228" spans="1:10" hidden="1" x14ac:dyDescent="0.3">
      <c r="A1228" s="16" t="s">
        <v>119</v>
      </c>
      <c r="B1228" s="16">
        <v>800000</v>
      </c>
      <c r="C1228" s="16" t="s">
        <v>139</v>
      </c>
      <c r="D1228" s="17">
        <v>15916</v>
      </c>
      <c r="E1228" s="17">
        <v>16395</v>
      </c>
      <c r="F1228" s="17">
        <v>239.5</v>
      </c>
      <c r="G1228" s="18">
        <v>1.4936206E-2</v>
      </c>
      <c r="H1228" s="17">
        <v>479</v>
      </c>
      <c r="I1228" s="18">
        <v>3.0095501E-2</v>
      </c>
      <c r="J1228" s="30"/>
    </row>
    <row r="1229" spans="1:10" hidden="1" x14ac:dyDescent="0.3">
      <c r="A1229" s="16" t="s">
        <v>119</v>
      </c>
      <c r="B1229" s="16">
        <v>810000</v>
      </c>
      <c r="C1229" s="16" t="s">
        <v>105</v>
      </c>
      <c r="D1229" s="17">
        <v>15916</v>
      </c>
      <c r="E1229" s="17">
        <v>16395</v>
      </c>
      <c r="F1229" s="17">
        <v>239.5</v>
      </c>
      <c r="G1229" s="18">
        <v>1.4936206E-2</v>
      </c>
      <c r="H1229" s="17">
        <v>479</v>
      </c>
      <c r="I1229" s="18">
        <v>3.0095501E-2</v>
      </c>
      <c r="J1229" s="30"/>
    </row>
    <row r="1230" spans="1:10" hidden="1" x14ac:dyDescent="0.3">
      <c r="A1230" s="16" t="s">
        <v>119</v>
      </c>
      <c r="B1230" s="16">
        <v>811000</v>
      </c>
      <c r="C1230" s="16" t="s">
        <v>106</v>
      </c>
      <c r="D1230" s="17">
        <v>4266</v>
      </c>
      <c r="E1230" s="17">
        <v>4468</v>
      </c>
      <c r="F1230" s="17">
        <v>101</v>
      </c>
      <c r="G1230" s="18">
        <v>2.3401753000000001E-2</v>
      </c>
      <c r="H1230" s="17">
        <v>202</v>
      </c>
      <c r="I1230" s="18">
        <v>4.7351149000000002E-2</v>
      </c>
      <c r="J1230" s="30"/>
    </row>
    <row r="1231" spans="1:10" hidden="1" x14ac:dyDescent="0.3">
      <c r="A1231" s="16" t="s">
        <v>119</v>
      </c>
      <c r="B1231" s="16">
        <v>812000</v>
      </c>
      <c r="C1231" s="16" t="s">
        <v>107</v>
      </c>
      <c r="D1231" s="17">
        <v>3396</v>
      </c>
      <c r="E1231" s="17">
        <v>3603</v>
      </c>
      <c r="F1231" s="17">
        <v>103.5</v>
      </c>
      <c r="G1231" s="18">
        <v>3.0026244000000001E-2</v>
      </c>
      <c r="H1231" s="17">
        <v>207</v>
      </c>
      <c r="I1231" s="18">
        <v>6.0954064000000002E-2</v>
      </c>
      <c r="J1231" s="30"/>
    </row>
    <row r="1232" spans="1:10" hidden="1" x14ac:dyDescent="0.3">
      <c r="A1232" s="16" t="s">
        <v>119</v>
      </c>
      <c r="B1232" s="16">
        <v>813000</v>
      </c>
      <c r="C1232" s="16" t="s">
        <v>108</v>
      </c>
      <c r="D1232" s="17">
        <v>7809</v>
      </c>
      <c r="E1232" s="17">
        <v>7906</v>
      </c>
      <c r="F1232" s="17">
        <v>48.5</v>
      </c>
      <c r="G1232" s="18">
        <v>6.1916139999999998E-3</v>
      </c>
      <c r="H1232" s="17">
        <v>97</v>
      </c>
      <c r="I1232" s="18">
        <v>1.2421565000000001E-2</v>
      </c>
      <c r="J1232" s="30"/>
    </row>
    <row r="1233" spans="1:10" hidden="1" x14ac:dyDescent="0.3">
      <c r="A1233" s="16" t="s">
        <v>119</v>
      </c>
      <c r="B1233" s="16">
        <v>814000</v>
      </c>
      <c r="C1233" s="16" t="s">
        <v>109</v>
      </c>
      <c r="D1233" s="17">
        <v>445</v>
      </c>
      <c r="E1233" s="17">
        <v>418</v>
      </c>
      <c r="F1233" s="17">
        <v>-13.5</v>
      </c>
      <c r="G1233" s="18">
        <v>-3.0811761E-2</v>
      </c>
      <c r="H1233" s="17">
        <v>-27</v>
      </c>
      <c r="I1233" s="18">
        <v>-6.0674156999999999E-2</v>
      </c>
      <c r="J1233" s="30"/>
    </row>
    <row r="1234" spans="1:10" hidden="1" x14ac:dyDescent="0.3">
      <c r="A1234" s="16" t="s">
        <v>119</v>
      </c>
      <c r="B1234" s="16">
        <v>890090</v>
      </c>
      <c r="C1234" s="16" t="s">
        <v>110</v>
      </c>
      <c r="D1234" s="17">
        <v>27146</v>
      </c>
      <c r="E1234" s="17">
        <v>28502</v>
      </c>
      <c r="F1234" s="17">
        <v>678</v>
      </c>
      <c r="G1234" s="18">
        <v>2.4671709E-2</v>
      </c>
      <c r="H1234" s="17">
        <v>1356</v>
      </c>
      <c r="I1234" s="18">
        <v>4.9952111E-2</v>
      </c>
      <c r="J1234" s="30"/>
    </row>
    <row r="1235" spans="1:10" hidden="1" x14ac:dyDescent="0.3">
      <c r="A1235" s="16" t="s">
        <v>119</v>
      </c>
      <c r="B1235" s="16">
        <v>900000</v>
      </c>
      <c r="C1235" s="16" t="s">
        <v>110</v>
      </c>
      <c r="D1235" s="17">
        <v>27146</v>
      </c>
      <c r="E1235" s="17">
        <v>28502</v>
      </c>
      <c r="F1235" s="17">
        <v>678</v>
      </c>
      <c r="G1235" s="18">
        <v>2.4671709E-2</v>
      </c>
      <c r="H1235" s="17">
        <v>1356</v>
      </c>
      <c r="I1235" s="18">
        <v>4.9952111E-2</v>
      </c>
      <c r="J1235" s="30"/>
    </row>
    <row r="1236" spans="1:10" hidden="1" x14ac:dyDescent="0.3">
      <c r="A1236" s="16" t="s">
        <v>119</v>
      </c>
      <c r="B1236" s="16">
        <v>999100</v>
      </c>
      <c r="C1236" s="16" t="s">
        <v>111</v>
      </c>
      <c r="D1236" s="17">
        <v>7900</v>
      </c>
      <c r="E1236" s="17">
        <v>8392</v>
      </c>
      <c r="F1236" s="17">
        <v>246</v>
      </c>
      <c r="G1236" s="18">
        <v>3.0668948000000001E-2</v>
      </c>
      <c r="H1236" s="17">
        <v>492</v>
      </c>
      <c r="I1236" s="18">
        <v>6.2278480999999997E-2</v>
      </c>
      <c r="J1236" s="30"/>
    </row>
    <row r="1237" spans="1:10" hidden="1" x14ac:dyDescent="0.3">
      <c r="A1237" s="16" t="s">
        <v>119</v>
      </c>
      <c r="B1237" s="16">
        <v>999200</v>
      </c>
      <c r="C1237" s="16" t="s">
        <v>112</v>
      </c>
      <c r="D1237" s="17">
        <v>4350</v>
      </c>
      <c r="E1237" s="17">
        <v>4563</v>
      </c>
      <c r="F1237" s="17">
        <v>106.5</v>
      </c>
      <c r="G1237" s="18">
        <v>2.4190176000000001E-2</v>
      </c>
      <c r="H1237" s="17">
        <v>213</v>
      </c>
      <c r="I1237" s="18">
        <v>4.8965517E-2</v>
      </c>
      <c r="J1237" s="30"/>
    </row>
    <row r="1238" spans="1:10" hidden="1" x14ac:dyDescent="0.3">
      <c r="A1238" s="16" t="s">
        <v>119</v>
      </c>
      <c r="B1238" s="16">
        <v>999300</v>
      </c>
      <c r="C1238" s="16" t="s">
        <v>113</v>
      </c>
      <c r="D1238" s="17">
        <v>13444</v>
      </c>
      <c r="E1238" s="17">
        <v>14048</v>
      </c>
      <c r="F1238" s="17">
        <v>302</v>
      </c>
      <c r="G1238" s="18">
        <v>2.2216759999999999E-2</v>
      </c>
      <c r="H1238" s="17">
        <v>604</v>
      </c>
      <c r="I1238" s="18">
        <v>4.4927105000000002E-2</v>
      </c>
      <c r="J1238" s="30"/>
    </row>
    <row r="1239" spans="1:10" hidden="1" x14ac:dyDescent="0.3">
      <c r="A1239" s="16" t="s">
        <v>120</v>
      </c>
      <c r="B1239" s="16">
        <v>0</v>
      </c>
      <c r="C1239" s="16" t="s">
        <v>115</v>
      </c>
      <c r="D1239" s="17">
        <v>71978</v>
      </c>
      <c r="E1239" s="17">
        <v>78038</v>
      </c>
      <c r="F1239" s="17">
        <v>3030</v>
      </c>
      <c r="G1239" s="18">
        <v>4.1245596000000002E-2</v>
      </c>
      <c r="H1239" s="17">
        <v>6060</v>
      </c>
      <c r="I1239" s="18">
        <v>8.4192392000000005E-2</v>
      </c>
      <c r="J1239" s="30"/>
    </row>
    <row r="1240" spans="1:10" hidden="1" x14ac:dyDescent="0.3">
      <c r="A1240" s="16" t="s">
        <v>120</v>
      </c>
      <c r="B1240" s="16">
        <v>671</v>
      </c>
      <c r="C1240" s="16" t="s">
        <v>131</v>
      </c>
      <c r="D1240" s="17">
        <v>4074</v>
      </c>
      <c r="E1240" s="17">
        <v>4816</v>
      </c>
      <c r="F1240" s="17">
        <v>371</v>
      </c>
      <c r="G1240" s="18">
        <v>8.7258288000000003E-2</v>
      </c>
      <c r="H1240" s="17">
        <v>742</v>
      </c>
      <c r="I1240" s="18">
        <v>0.18213058400000001</v>
      </c>
      <c r="J1240" s="30"/>
    </row>
    <row r="1241" spans="1:10" hidden="1" x14ac:dyDescent="0.3">
      <c r="A1241" s="16" t="s">
        <v>120</v>
      </c>
      <c r="B1241" s="16">
        <v>100000</v>
      </c>
      <c r="C1241" s="16" t="s">
        <v>132</v>
      </c>
      <c r="D1241" s="17">
        <v>5657</v>
      </c>
      <c r="E1241" s="17">
        <v>5583</v>
      </c>
      <c r="F1241" s="17">
        <v>-37</v>
      </c>
      <c r="G1241" s="18">
        <v>-6.5621000000000004E-3</v>
      </c>
      <c r="H1241" s="17">
        <v>-74</v>
      </c>
      <c r="I1241" s="18">
        <v>-1.3081138000000001E-2</v>
      </c>
      <c r="J1241" s="30"/>
    </row>
    <row r="1242" spans="1:10" hidden="1" x14ac:dyDescent="0.3">
      <c r="A1242" s="16" t="s">
        <v>120</v>
      </c>
      <c r="B1242" s="16">
        <v>101000</v>
      </c>
      <c r="C1242" s="16" t="s">
        <v>151</v>
      </c>
      <c r="D1242" s="17">
        <v>13127</v>
      </c>
      <c r="E1242" s="17">
        <v>14438</v>
      </c>
      <c r="F1242" s="17">
        <v>655.5</v>
      </c>
      <c r="G1242" s="18">
        <v>4.8747107999999997E-2</v>
      </c>
      <c r="H1242" s="17">
        <v>1311</v>
      </c>
      <c r="I1242" s="18">
        <v>9.9870496000000003E-2</v>
      </c>
      <c r="J1242" s="30"/>
    </row>
    <row r="1243" spans="1:10" hidden="1" x14ac:dyDescent="0.3">
      <c r="A1243" s="16" t="s">
        <v>120</v>
      </c>
      <c r="B1243" s="16">
        <v>102000</v>
      </c>
      <c r="C1243" s="16" t="s">
        <v>152</v>
      </c>
      <c r="D1243" s="17">
        <v>58851</v>
      </c>
      <c r="E1243" s="17">
        <v>63600</v>
      </c>
      <c r="F1243" s="17">
        <v>2374.5</v>
      </c>
      <c r="G1243" s="18">
        <v>3.9564964000000001E-2</v>
      </c>
      <c r="H1243" s="17">
        <v>4749</v>
      </c>
      <c r="I1243" s="18">
        <v>8.0695315000000004E-2</v>
      </c>
      <c r="J1243" s="30"/>
    </row>
    <row r="1244" spans="1:10" hidden="1" x14ac:dyDescent="0.3">
      <c r="A1244" s="16" t="s">
        <v>120</v>
      </c>
      <c r="B1244" s="16">
        <v>110000</v>
      </c>
      <c r="C1244" s="16" t="s">
        <v>11</v>
      </c>
      <c r="D1244" s="17">
        <v>4607</v>
      </c>
      <c r="E1244" s="17">
        <v>4537</v>
      </c>
      <c r="F1244" s="17">
        <v>-35</v>
      </c>
      <c r="G1244" s="18">
        <v>-7.6262140000000001E-3</v>
      </c>
      <c r="H1244" s="17">
        <v>-70</v>
      </c>
      <c r="I1244" s="18">
        <v>-1.5194269999999999E-2</v>
      </c>
      <c r="J1244" s="30"/>
    </row>
    <row r="1245" spans="1:10" hidden="1" x14ac:dyDescent="0.3">
      <c r="A1245" s="16" t="s">
        <v>120</v>
      </c>
      <c r="B1245" s="16">
        <v>111000</v>
      </c>
      <c r="C1245" s="16" t="s">
        <v>12</v>
      </c>
      <c r="D1245" s="17">
        <v>1673</v>
      </c>
      <c r="E1245" s="17">
        <v>1585</v>
      </c>
      <c r="F1245" s="17">
        <v>-44</v>
      </c>
      <c r="G1245" s="18">
        <v>-2.6655313E-2</v>
      </c>
      <c r="H1245" s="17">
        <v>-88</v>
      </c>
      <c r="I1245" s="18">
        <v>-5.260012E-2</v>
      </c>
      <c r="J1245" s="30"/>
    </row>
    <row r="1246" spans="1:10" hidden="1" x14ac:dyDescent="0.3">
      <c r="A1246" s="16" t="s">
        <v>120</v>
      </c>
      <c r="B1246" s="16">
        <v>112000</v>
      </c>
      <c r="C1246" s="16" t="s">
        <v>13</v>
      </c>
      <c r="D1246" s="17">
        <v>2645</v>
      </c>
      <c r="E1246" s="17">
        <v>2669</v>
      </c>
      <c r="F1246" s="17">
        <v>12</v>
      </c>
      <c r="G1246" s="18">
        <v>4.5266170000000001E-3</v>
      </c>
      <c r="H1246" s="17">
        <v>24</v>
      </c>
      <c r="I1246" s="18">
        <v>9.073724E-3</v>
      </c>
      <c r="J1246" s="30"/>
    </row>
    <row r="1247" spans="1:10" hidden="1" x14ac:dyDescent="0.3">
      <c r="A1247" s="16" t="s">
        <v>120</v>
      </c>
      <c r="B1247" s="16">
        <v>115000</v>
      </c>
      <c r="C1247" s="16" t="s">
        <v>14</v>
      </c>
      <c r="D1247" s="17">
        <v>289</v>
      </c>
      <c r="E1247" s="17">
        <v>283</v>
      </c>
      <c r="F1247" s="17">
        <v>-3</v>
      </c>
      <c r="G1247" s="18">
        <v>-1.0435068E-2</v>
      </c>
      <c r="H1247" s="17">
        <v>-6</v>
      </c>
      <c r="I1247" s="18">
        <v>-2.0761246000000001E-2</v>
      </c>
      <c r="J1247" s="30"/>
    </row>
    <row r="1248" spans="1:10" hidden="1" x14ac:dyDescent="0.3">
      <c r="A1248" s="16" t="s">
        <v>120</v>
      </c>
      <c r="B1248" s="16">
        <v>210000</v>
      </c>
      <c r="C1248" s="16" t="s">
        <v>15</v>
      </c>
      <c r="D1248" s="17">
        <v>1050</v>
      </c>
      <c r="E1248" s="17">
        <v>1046</v>
      </c>
      <c r="F1248" s="17">
        <v>-2</v>
      </c>
      <c r="G1248" s="18">
        <v>-1.906579E-3</v>
      </c>
      <c r="H1248" s="17">
        <v>-4</v>
      </c>
      <c r="I1248" s="18">
        <v>-3.8095239999999999E-3</v>
      </c>
      <c r="J1248" s="30"/>
    </row>
    <row r="1249" spans="1:10" hidden="1" x14ac:dyDescent="0.3">
      <c r="A1249" s="16" t="s">
        <v>120</v>
      </c>
      <c r="B1249" s="16">
        <v>212000</v>
      </c>
      <c r="C1249" s="16" t="s">
        <v>16</v>
      </c>
      <c r="D1249" s="17">
        <v>996</v>
      </c>
      <c r="E1249" s="17">
        <v>1008</v>
      </c>
      <c r="F1249" s="17">
        <v>6</v>
      </c>
      <c r="G1249" s="18">
        <v>6.0060599999999997E-3</v>
      </c>
      <c r="H1249" s="17">
        <v>12</v>
      </c>
      <c r="I1249" s="18">
        <v>1.2048193E-2</v>
      </c>
      <c r="J1249" s="30"/>
    </row>
    <row r="1250" spans="1:10" hidden="1" x14ac:dyDescent="0.3">
      <c r="A1250" s="16" t="s">
        <v>120</v>
      </c>
      <c r="B1250" s="16">
        <v>220000</v>
      </c>
      <c r="C1250" s="16" t="s">
        <v>18</v>
      </c>
      <c r="D1250" s="17">
        <v>628</v>
      </c>
      <c r="E1250" s="17">
        <v>630</v>
      </c>
      <c r="F1250" s="17">
        <v>1</v>
      </c>
      <c r="G1250" s="18">
        <v>1.591091E-3</v>
      </c>
      <c r="H1250" s="17">
        <v>2</v>
      </c>
      <c r="I1250" s="18">
        <v>3.184713E-3</v>
      </c>
      <c r="J1250" s="30"/>
    </row>
    <row r="1251" spans="1:10" hidden="1" x14ac:dyDescent="0.3">
      <c r="A1251" s="16" t="s">
        <v>120</v>
      </c>
      <c r="B1251" s="16">
        <v>220023</v>
      </c>
      <c r="C1251" s="16" t="s">
        <v>19</v>
      </c>
      <c r="D1251" s="17">
        <v>2994</v>
      </c>
      <c r="E1251" s="17">
        <v>3273</v>
      </c>
      <c r="F1251" s="17">
        <v>139.5</v>
      </c>
      <c r="G1251" s="18">
        <v>4.5555533000000002E-2</v>
      </c>
      <c r="H1251" s="17">
        <v>279</v>
      </c>
      <c r="I1251" s="18">
        <v>9.3186373000000003E-2</v>
      </c>
      <c r="J1251" s="30"/>
    </row>
    <row r="1252" spans="1:10" hidden="1" x14ac:dyDescent="0.3">
      <c r="A1252" s="16" t="s">
        <v>120</v>
      </c>
      <c r="B1252" s="16">
        <v>221000</v>
      </c>
      <c r="C1252" s="16" t="s">
        <v>18</v>
      </c>
      <c r="D1252" s="17">
        <v>628</v>
      </c>
      <c r="E1252" s="17">
        <v>630</v>
      </c>
      <c r="F1252" s="17">
        <v>1</v>
      </c>
      <c r="G1252" s="18">
        <v>1.591091E-3</v>
      </c>
      <c r="H1252" s="17">
        <v>2</v>
      </c>
      <c r="I1252" s="18">
        <v>3.184713E-3</v>
      </c>
      <c r="J1252" s="30"/>
    </row>
    <row r="1253" spans="1:10" hidden="1" x14ac:dyDescent="0.3">
      <c r="A1253" s="16" t="s">
        <v>120</v>
      </c>
      <c r="B1253" s="16">
        <v>230000</v>
      </c>
      <c r="C1253" s="16" t="s">
        <v>19</v>
      </c>
      <c r="D1253" s="17">
        <v>2994</v>
      </c>
      <c r="E1253" s="17">
        <v>3273</v>
      </c>
      <c r="F1253" s="17">
        <v>139.5</v>
      </c>
      <c r="G1253" s="18">
        <v>4.5555533000000002E-2</v>
      </c>
      <c r="H1253" s="17">
        <v>279</v>
      </c>
      <c r="I1253" s="18">
        <v>9.3186373000000003E-2</v>
      </c>
      <c r="J1253" s="30"/>
    </row>
    <row r="1254" spans="1:10" hidden="1" x14ac:dyDescent="0.3">
      <c r="A1254" s="16" t="s">
        <v>120</v>
      </c>
      <c r="B1254" s="16">
        <v>236000</v>
      </c>
      <c r="C1254" s="16" t="s">
        <v>20</v>
      </c>
      <c r="D1254" s="17">
        <v>321</v>
      </c>
      <c r="E1254" s="17">
        <v>341</v>
      </c>
      <c r="F1254" s="17">
        <v>10</v>
      </c>
      <c r="G1254" s="18">
        <v>3.0681956999999999E-2</v>
      </c>
      <c r="H1254" s="17">
        <v>20</v>
      </c>
      <c r="I1254" s="18">
        <v>6.2305296000000003E-2</v>
      </c>
      <c r="J1254" s="30"/>
    </row>
    <row r="1255" spans="1:10" hidden="1" x14ac:dyDescent="0.3">
      <c r="A1255" s="16" t="s">
        <v>120</v>
      </c>
      <c r="B1255" s="16">
        <v>237000</v>
      </c>
      <c r="C1255" s="16" t="s">
        <v>21</v>
      </c>
      <c r="D1255" s="17">
        <v>606</v>
      </c>
      <c r="E1255" s="17">
        <v>635</v>
      </c>
      <c r="F1255" s="17">
        <v>14.5</v>
      </c>
      <c r="G1255" s="18">
        <v>2.3647784000000002E-2</v>
      </c>
      <c r="H1255" s="17">
        <v>29</v>
      </c>
      <c r="I1255" s="18">
        <v>4.7854786000000003E-2</v>
      </c>
      <c r="J1255" s="30"/>
    </row>
    <row r="1256" spans="1:10" hidden="1" x14ac:dyDescent="0.3">
      <c r="A1256" s="16" t="s">
        <v>120</v>
      </c>
      <c r="B1256" s="16">
        <v>238000</v>
      </c>
      <c r="C1256" s="16" t="s">
        <v>22</v>
      </c>
      <c r="D1256" s="17">
        <v>2067</v>
      </c>
      <c r="E1256" s="17">
        <v>2297</v>
      </c>
      <c r="F1256" s="17">
        <v>115</v>
      </c>
      <c r="G1256" s="18">
        <v>5.4169044999999999E-2</v>
      </c>
      <c r="H1256" s="17">
        <v>230</v>
      </c>
      <c r="I1256" s="18">
        <v>0.11127237500000001</v>
      </c>
      <c r="J1256" s="30"/>
    </row>
    <row r="1257" spans="1:10" hidden="1" x14ac:dyDescent="0.3">
      <c r="A1257" s="16" t="s">
        <v>120</v>
      </c>
      <c r="B1257" s="16">
        <v>300000</v>
      </c>
      <c r="C1257" s="16" t="s">
        <v>23</v>
      </c>
      <c r="D1257" s="17">
        <v>4476</v>
      </c>
      <c r="E1257" s="17">
        <v>5582</v>
      </c>
      <c r="F1257" s="17">
        <v>553</v>
      </c>
      <c r="G1257" s="18">
        <v>0.116734356</v>
      </c>
      <c r="H1257" s="17">
        <v>1106</v>
      </c>
      <c r="I1257" s="18">
        <v>0.24709562099999999</v>
      </c>
      <c r="J1257" s="30"/>
    </row>
    <row r="1258" spans="1:10" hidden="1" x14ac:dyDescent="0.3">
      <c r="A1258" s="16" t="s">
        <v>120</v>
      </c>
      <c r="B1258" s="16">
        <v>310000</v>
      </c>
      <c r="C1258" s="16" t="s">
        <v>23</v>
      </c>
      <c r="D1258" s="17">
        <v>4476</v>
      </c>
      <c r="E1258" s="17">
        <v>5582</v>
      </c>
      <c r="F1258" s="17">
        <v>553</v>
      </c>
      <c r="G1258" s="18">
        <v>0.116734356</v>
      </c>
      <c r="H1258" s="17">
        <v>1106</v>
      </c>
      <c r="I1258" s="18">
        <v>0.24709562099999999</v>
      </c>
      <c r="J1258" s="30"/>
    </row>
    <row r="1259" spans="1:10" hidden="1" x14ac:dyDescent="0.3">
      <c r="A1259" s="16" t="s">
        <v>120</v>
      </c>
      <c r="B1259" s="16">
        <v>311000</v>
      </c>
      <c r="C1259" s="16" t="s">
        <v>24</v>
      </c>
      <c r="D1259" s="17">
        <v>1242</v>
      </c>
      <c r="E1259" s="17">
        <v>1332</v>
      </c>
      <c r="F1259" s="17">
        <v>45</v>
      </c>
      <c r="G1259" s="18">
        <v>3.5598266000000003E-2</v>
      </c>
      <c r="H1259" s="17">
        <v>90</v>
      </c>
      <c r="I1259" s="18">
        <v>7.2463767999999998E-2</v>
      </c>
      <c r="J1259" s="30"/>
    </row>
    <row r="1260" spans="1:10" hidden="1" x14ac:dyDescent="0.3">
      <c r="A1260" s="16" t="s">
        <v>120</v>
      </c>
      <c r="B1260" s="16">
        <v>325000</v>
      </c>
      <c r="C1260" s="16" t="s">
        <v>34</v>
      </c>
      <c r="D1260" s="17">
        <v>467</v>
      </c>
      <c r="E1260" s="17">
        <v>495</v>
      </c>
      <c r="F1260" s="17">
        <v>14</v>
      </c>
      <c r="G1260" s="18">
        <v>2.9542216E-2</v>
      </c>
      <c r="H1260" s="17">
        <v>28</v>
      </c>
      <c r="I1260" s="18">
        <v>5.9957173000000002E-2</v>
      </c>
      <c r="J1260" s="30"/>
    </row>
    <row r="1261" spans="1:10" hidden="1" x14ac:dyDescent="0.3">
      <c r="A1261" s="16" t="s">
        <v>120</v>
      </c>
      <c r="B1261" s="16">
        <v>326000</v>
      </c>
      <c r="C1261" s="16" t="s">
        <v>35</v>
      </c>
      <c r="D1261" s="17">
        <v>218</v>
      </c>
      <c r="E1261" s="17">
        <v>228</v>
      </c>
      <c r="F1261" s="17">
        <v>5</v>
      </c>
      <c r="G1261" s="18">
        <v>2.267862E-2</v>
      </c>
      <c r="H1261" s="17">
        <v>10</v>
      </c>
      <c r="I1261" s="18">
        <v>4.5871559999999999E-2</v>
      </c>
      <c r="J1261" s="30"/>
    </row>
    <row r="1262" spans="1:10" hidden="1" x14ac:dyDescent="0.3">
      <c r="A1262" s="16" t="s">
        <v>120</v>
      </c>
      <c r="B1262" s="16">
        <v>327000</v>
      </c>
      <c r="C1262" s="16" t="s">
        <v>36</v>
      </c>
      <c r="D1262" s="17">
        <v>551</v>
      </c>
      <c r="E1262" s="17">
        <v>591</v>
      </c>
      <c r="F1262" s="17">
        <v>20</v>
      </c>
      <c r="G1262" s="18">
        <v>3.5661760000000001E-2</v>
      </c>
      <c r="H1262" s="17">
        <v>40</v>
      </c>
      <c r="I1262" s="18">
        <v>7.2595280999999998E-2</v>
      </c>
      <c r="J1262" s="30"/>
    </row>
    <row r="1263" spans="1:10" hidden="1" x14ac:dyDescent="0.3">
      <c r="A1263" s="16" t="s">
        <v>120</v>
      </c>
      <c r="B1263" s="16">
        <v>331000</v>
      </c>
      <c r="C1263" s="16" t="s">
        <v>37</v>
      </c>
      <c r="D1263" s="17">
        <v>114</v>
      </c>
      <c r="E1263" s="17">
        <v>110</v>
      </c>
      <c r="F1263" s="17">
        <v>-2</v>
      </c>
      <c r="G1263" s="18">
        <v>-1.7700514000000001E-2</v>
      </c>
      <c r="H1263" s="17">
        <v>-4</v>
      </c>
      <c r="I1263" s="18">
        <v>-3.5087719000000003E-2</v>
      </c>
      <c r="J1263" s="30"/>
    </row>
    <row r="1264" spans="1:10" hidden="1" x14ac:dyDescent="0.3">
      <c r="A1264" s="16" t="s">
        <v>120</v>
      </c>
      <c r="B1264" s="16">
        <v>332000</v>
      </c>
      <c r="C1264" s="16" t="s">
        <v>38</v>
      </c>
      <c r="D1264" s="17">
        <v>269</v>
      </c>
      <c r="E1264" s="17">
        <v>277</v>
      </c>
      <c r="F1264" s="17">
        <v>4</v>
      </c>
      <c r="G1264" s="18">
        <v>1.4760946E-2</v>
      </c>
      <c r="H1264" s="17">
        <v>8</v>
      </c>
      <c r="I1264" s="18">
        <v>2.9739776999999998E-2</v>
      </c>
      <c r="J1264" s="30"/>
    </row>
    <row r="1265" spans="1:10" hidden="1" x14ac:dyDescent="0.3">
      <c r="A1265" s="16" t="s">
        <v>120</v>
      </c>
      <c r="B1265" s="16">
        <v>334000</v>
      </c>
      <c r="C1265" s="16" t="s">
        <v>40</v>
      </c>
      <c r="D1265" s="17">
        <v>599</v>
      </c>
      <c r="E1265" s="17">
        <v>590</v>
      </c>
      <c r="F1265" s="17">
        <v>-4.5</v>
      </c>
      <c r="G1265" s="18">
        <v>-7.5409539999999999E-3</v>
      </c>
      <c r="H1265" s="17">
        <v>-9</v>
      </c>
      <c r="I1265" s="18">
        <v>-1.5025042000000001E-2</v>
      </c>
      <c r="J1265" s="30"/>
    </row>
    <row r="1266" spans="1:10" hidden="1" x14ac:dyDescent="0.3">
      <c r="A1266" s="16" t="s">
        <v>120</v>
      </c>
      <c r="B1266" s="16">
        <v>400000</v>
      </c>
      <c r="C1266" s="16" t="s">
        <v>133</v>
      </c>
      <c r="D1266" s="17">
        <v>13267</v>
      </c>
      <c r="E1266" s="17">
        <v>14227</v>
      </c>
      <c r="F1266" s="17">
        <v>480</v>
      </c>
      <c r="G1266" s="18">
        <v>3.5548160000000002E-2</v>
      </c>
      <c r="H1266" s="17">
        <v>960</v>
      </c>
      <c r="I1266" s="18">
        <v>7.2359990999999999E-2</v>
      </c>
      <c r="J1266" s="30"/>
    </row>
    <row r="1267" spans="1:10" hidden="1" x14ac:dyDescent="0.3">
      <c r="A1267" s="16" t="s">
        <v>120</v>
      </c>
      <c r="B1267" s="16">
        <v>420000</v>
      </c>
      <c r="C1267" s="16" t="s">
        <v>45</v>
      </c>
      <c r="D1267" s="17">
        <v>1509</v>
      </c>
      <c r="E1267" s="17">
        <v>1623</v>
      </c>
      <c r="F1267" s="17">
        <v>57</v>
      </c>
      <c r="G1267" s="18">
        <v>3.7085686E-2</v>
      </c>
      <c r="H1267" s="17">
        <v>114</v>
      </c>
      <c r="I1267" s="18">
        <v>7.5546719999999998E-2</v>
      </c>
      <c r="J1267" s="30"/>
    </row>
    <row r="1268" spans="1:10" hidden="1" x14ac:dyDescent="0.3">
      <c r="A1268" s="16" t="s">
        <v>120</v>
      </c>
      <c r="B1268" s="16">
        <v>423000</v>
      </c>
      <c r="C1268" s="16" t="s">
        <v>46</v>
      </c>
      <c r="D1268" s="17">
        <v>762</v>
      </c>
      <c r="E1268" s="17">
        <v>838</v>
      </c>
      <c r="F1268" s="17">
        <v>38</v>
      </c>
      <c r="G1268" s="18">
        <v>4.8683714000000003E-2</v>
      </c>
      <c r="H1268" s="17">
        <v>76</v>
      </c>
      <c r="I1268" s="18">
        <v>9.9737533000000003E-2</v>
      </c>
      <c r="J1268" s="30"/>
    </row>
    <row r="1269" spans="1:10" hidden="1" x14ac:dyDescent="0.3">
      <c r="A1269" s="16" t="s">
        <v>120</v>
      </c>
      <c r="B1269" s="16">
        <v>424000</v>
      </c>
      <c r="C1269" s="16" t="s">
        <v>47</v>
      </c>
      <c r="D1269" s="17">
        <v>704</v>
      </c>
      <c r="E1269" s="17">
        <v>747</v>
      </c>
      <c r="F1269" s="17">
        <v>21.5</v>
      </c>
      <c r="G1269" s="18">
        <v>3.0087154000000001E-2</v>
      </c>
      <c r="H1269" s="17">
        <v>43</v>
      </c>
      <c r="I1269" s="18">
        <v>6.1079545999999998E-2</v>
      </c>
      <c r="J1269" s="30"/>
    </row>
    <row r="1270" spans="1:10" hidden="1" x14ac:dyDescent="0.3">
      <c r="A1270" s="16" t="s">
        <v>120</v>
      </c>
      <c r="B1270" s="16">
        <v>440000</v>
      </c>
      <c r="C1270" s="16" t="s">
        <v>49</v>
      </c>
      <c r="D1270" s="17">
        <v>9866</v>
      </c>
      <c r="E1270" s="17">
        <v>10448</v>
      </c>
      <c r="F1270" s="17">
        <v>291</v>
      </c>
      <c r="G1270" s="18">
        <v>2.9072627E-2</v>
      </c>
      <c r="H1270" s="17">
        <v>582</v>
      </c>
      <c r="I1270" s="18">
        <v>5.8990472000000002E-2</v>
      </c>
      <c r="J1270" s="30"/>
    </row>
    <row r="1271" spans="1:10" hidden="1" x14ac:dyDescent="0.3">
      <c r="A1271" s="16" t="s">
        <v>120</v>
      </c>
      <c r="B1271" s="16">
        <v>441000</v>
      </c>
      <c r="C1271" s="16" t="s">
        <v>50</v>
      </c>
      <c r="D1271" s="17">
        <v>1066</v>
      </c>
      <c r="E1271" s="17">
        <v>1213</v>
      </c>
      <c r="F1271" s="17">
        <v>73.5</v>
      </c>
      <c r="G1271" s="18">
        <v>6.6723341000000005E-2</v>
      </c>
      <c r="H1271" s="17">
        <v>147</v>
      </c>
      <c r="I1271" s="18">
        <v>0.13789868699999999</v>
      </c>
      <c r="J1271" s="30"/>
    </row>
    <row r="1272" spans="1:10" hidden="1" x14ac:dyDescent="0.3">
      <c r="A1272" s="16" t="s">
        <v>120</v>
      </c>
      <c r="B1272" s="16">
        <v>444000</v>
      </c>
      <c r="C1272" s="16" t="s">
        <v>53</v>
      </c>
      <c r="D1272" s="17">
        <v>1167</v>
      </c>
      <c r="E1272" s="17">
        <v>1335</v>
      </c>
      <c r="F1272" s="17">
        <v>84</v>
      </c>
      <c r="G1272" s="18">
        <v>6.9560128999999998E-2</v>
      </c>
      <c r="H1272" s="17">
        <v>168</v>
      </c>
      <c r="I1272" s="18">
        <v>0.14395886899999999</v>
      </c>
      <c r="J1272" s="30"/>
    </row>
    <row r="1273" spans="1:10" hidden="1" x14ac:dyDescent="0.3">
      <c r="A1273" s="16" t="s">
        <v>120</v>
      </c>
      <c r="B1273" s="16">
        <v>445000</v>
      </c>
      <c r="C1273" s="16" t="s">
        <v>54</v>
      </c>
      <c r="D1273" s="17">
        <v>1797</v>
      </c>
      <c r="E1273" s="17">
        <v>1863</v>
      </c>
      <c r="F1273" s="17">
        <v>33</v>
      </c>
      <c r="G1273" s="18">
        <v>1.8198349999999999E-2</v>
      </c>
      <c r="H1273" s="17">
        <v>66</v>
      </c>
      <c r="I1273" s="18">
        <v>3.6727879999999997E-2</v>
      </c>
      <c r="J1273" s="30"/>
    </row>
    <row r="1274" spans="1:10" hidden="1" x14ac:dyDescent="0.3">
      <c r="A1274" s="16" t="s">
        <v>120</v>
      </c>
      <c r="B1274" s="16">
        <v>446000</v>
      </c>
      <c r="C1274" s="16" t="s">
        <v>55</v>
      </c>
      <c r="D1274" s="17">
        <v>496</v>
      </c>
      <c r="E1274" s="17">
        <v>515</v>
      </c>
      <c r="F1274" s="17">
        <v>9.5</v>
      </c>
      <c r="G1274" s="18">
        <v>1.8973233999999999E-2</v>
      </c>
      <c r="H1274" s="17">
        <v>19</v>
      </c>
      <c r="I1274" s="18">
        <v>3.8306451999999998E-2</v>
      </c>
      <c r="J1274" s="30"/>
    </row>
    <row r="1275" spans="1:10" hidden="1" x14ac:dyDescent="0.3">
      <c r="A1275" s="16" t="s">
        <v>120</v>
      </c>
      <c r="B1275" s="16">
        <v>447000</v>
      </c>
      <c r="C1275" s="16" t="s">
        <v>56</v>
      </c>
      <c r="D1275" s="17">
        <v>886</v>
      </c>
      <c r="E1275" s="17">
        <v>879</v>
      </c>
      <c r="F1275" s="17">
        <v>-3.5</v>
      </c>
      <c r="G1275" s="18">
        <v>-3.9581720000000003E-3</v>
      </c>
      <c r="H1275" s="17">
        <v>-7</v>
      </c>
      <c r="I1275" s="18">
        <v>-7.900677E-3</v>
      </c>
      <c r="J1275" s="30"/>
    </row>
    <row r="1276" spans="1:10" hidden="1" x14ac:dyDescent="0.3">
      <c r="A1276" s="16" t="s">
        <v>120</v>
      </c>
      <c r="B1276" s="16">
        <v>448000</v>
      </c>
      <c r="C1276" s="16" t="s">
        <v>57</v>
      </c>
      <c r="D1276" s="17">
        <v>229</v>
      </c>
      <c r="E1276" s="17">
        <v>224</v>
      </c>
      <c r="F1276" s="17">
        <v>-2.5</v>
      </c>
      <c r="G1276" s="18">
        <v>-1.0977281E-2</v>
      </c>
      <c r="H1276" s="17">
        <v>-5</v>
      </c>
      <c r="I1276" s="18">
        <v>-2.1834060999999998E-2</v>
      </c>
      <c r="J1276" s="30"/>
    </row>
    <row r="1277" spans="1:10" hidden="1" x14ac:dyDescent="0.3">
      <c r="A1277" s="16" t="s">
        <v>120</v>
      </c>
      <c r="B1277" s="16">
        <v>452000</v>
      </c>
      <c r="C1277" s="16" t="s">
        <v>59</v>
      </c>
      <c r="D1277" s="17">
        <v>3569</v>
      </c>
      <c r="E1277" s="17">
        <v>3726</v>
      </c>
      <c r="F1277" s="17">
        <v>78.5</v>
      </c>
      <c r="G1277" s="18">
        <v>2.1758245999999998E-2</v>
      </c>
      <c r="H1277" s="17">
        <v>157</v>
      </c>
      <c r="I1277" s="18">
        <v>4.3989912999999999E-2</v>
      </c>
      <c r="J1277" s="30"/>
    </row>
    <row r="1278" spans="1:10" hidden="1" x14ac:dyDescent="0.3">
      <c r="A1278" s="16" t="s">
        <v>120</v>
      </c>
      <c r="B1278" s="16">
        <v>453000</v>
      </c>
      <c r="C1278" s="16" t="s">
        <v>60</v>
      </c>
      <c r="D1278" s="17">
        <v>402</v>
      </c>
      <c r="E1278" s="17">
        <v>427</v>
      </c>
      <c r="F1278" s="17">
        <v>12.5</v>
      </c>
      <c r="G1278" s="18">
        <v>3.0625565E-2</v>
      </c>
      <c r="H1278" s="17">
        <v>25</v>
      </c>
      <c r="I1278" s="18">
        <v>6.2189055E-2</v>
      </c>
      <c r="J1278" s="30"/>
    </row>
    <row r="1279" spans="1:10" hidden="1" x14ac:dyDescent="0.3">
      <c r="A1279" s="16" t="s">
        <v>120</v>
      </c>
      <c r="B1279" s="16">
        <v>454000</v>
      </c>
      <c r="C1279" s="16" t="s">
        <v>61</v>
      </c>
      <c r="D1279" s="17">
        <v>100</v>
      </c>
      <c r="E1279" s="17">
        <v>116</v>
      </c>
      <c r="F1279" s="17">
        <v>8</v>
      </c>
      <c r="G1279" s="18">
        <v>7.7032960999999997E-2</v>
      </c>
      <c r="H1279" s="17">
        <v>16</v>
      </c>
      <c r="I1279" s="18">
        <v>0.16</v>
      </c>
      <c r="J1279" s="30"/>
    </row>
    <row r="1280" spans="1:10" hidden="1" x14ac:dyDescent="0.3">
      <c r="A1280" s="16" t="s">
        <v>120</v>
      </c>
      <c r="B1280" s="16">
        <v>480000</v>
      </c>
      <c r="C1280" s="16" t="s">
        <v>62</v>
      </c>
      <c r="D1280" s="17">
        <v>1264</v>
      </c>
      <c r="E1280" s="17">
        <v>1526</v>
      </c>
      <c r="F1280" s="17">
        <v>131</v>
      </c>
      <c r="G1280" s="18">
        <v>9.8762249999999996E-2</v>
      </c>
      <c r="H1280" s="17">
        <v>262</v>
      </c>
      <c r="I1280" s="18">
        <v>0.20727848099999999</v>
      </c>
      <c r="J1280" s="30"/>
    </row>
    <row r="1281" spans="1:10" hidden="1" x14ac:dyDescent="0.3">
      <c r="A1281" s="16" t="s">
        <v>120</v>
      </c>
      <c r="B1281" s="16">
        <v>484000</v>
      </c>
      <c r="C1281" s="16" t="s">
        <v>64</v>
      </c>
      <c r="D1281" s="17">
        <v>619</v>
      </c>
      <c r="E1281" s="17">
        <v>744</v>
      </c>
      <c r="F1281" s="17">
        <v>62.5</v>
      </c>
      <c r="G1281" s="18">
        <v>9.6329608999999997E-2</v>
      </c>
      <c r="H1281" s="17">
        <v>125</v>
      </c>
      <c r="I1281" s="18">
        <v>0.20193861099999999</v>
      </c>
      <c r="J1281" s="30"/>
    </row>
    <row r="1282" spans="1:10" hidden="1" x14ac:dyDescent="0.3">
      <c r="A1282" s="16" t="s">
        <v>120</v>
      </c>
      <c r="B1282" s="16">
        <v>488000</v>
      </c>
      <c r="C1282" s="16" t="s">
        <v>68</v>
      </c>
      <c r="D1282" s="17">
        <v>151</v>
      </c>
      <c r="E1282" s="17">
        <v>176</v>
      </c>
      <c r="F1282" s="17">
        <v>12.5</v>
      </c>
      <c r="G1282" s="18">
        <v>7.9612391000000005E-2</v>
      </c>
      <c r="H1282" s="17">
        <v>25</v>
      </c>
      <c r="I1282" s="18">
        <v>0.16556291400000001</v>
      </c>
      <c r="J1282" s="30"/>
    </row>
    <row r="1283" spans="1:10" hidden="1" x14ac:dyDescent="0.3">
      <c r="A1283" s="16" t="s">
        <v>120</v>
      </c>
      <c r="B1283" s="16">
        <v>491100</v>
      </c>
      <c r="C1283" s="16" t="s">
        <v>69</v>
      </c>
      <c r="D1283" s="17">
        <v>260</v>
      </c>
      <c r="E1283" s="17">
        <v>256</v>
      </c>
      <c r="F1283" s="17">
        <v>-2</v>
      </c>
      <c r="G1283" s="18">
        <v>-7.722123E-3</v>
      </c>
      <c r="H1283" s="17">
        <v>-4</v>
      </c>
      <c r="I1283" s="18">
        <v>-1.5384615000000001E-2</v>
      </c>
      <c r="J1283" s="30"/>
    </row>
    <row r="1284" spans="1:10" hidden="1" x14ac:dyDescent="0.3">
      <c r="A1284" s="16" t="s">
        <v>120</v>
      </c>
      <c r="B1284" s="16">
        <v>492000</v>
      </c>
      <c r="C1284" s="16" t="s">
        <v>70</v>
      </c>
      <c r="D1284" s="17">
        <v>234</v>
      </c>
      <c r="E1284" s="17">
        <v>340</v>
      </c>
      <c r="F1284" s="17">
        <v>53</v>
      </c>
      <c r="G1284" s="18">
        <v>0.205400951</v>
      </c>
      <c r="H1284" s="17">
        <v>106</v>
      </c>
      <c r="I1284" s="18">
        <v>0.45299145299999999</v>
      </c>
      <c r="J1284" s="30"/>
    </row>
    <row r="1285" spans="1:10" hidden="1" x14ac:dyDescent="0.3">
      <c r="A1285" s="16" t="s">
        <v>120</v>
      </c>
      <c r="B1285" s="16">
        <v>500000</v>
      </c>
      <c r="C1285" s="16" t="s">
        <v>72</v>
      </c>
      <c r="D1285" s="17">
        <v>479</v>
      </c>
      <c r="E1285" s="17">
        <v>497</v>
      </c>
      <c r="F1285" s="17">
        <v>9</v>
      </c>
      <c r="G1285" s="18">
        <v>1.8615869E-2</v>
      </c>
      <c r="H1285" s="17">
        <v>18</v>
      </c>
      <c r="I1285" s="18">
        <v>3.7578288000000001E-2</v>
      </c>
      <c r="J1285" s="30"/>
    </row>
    <row r="1286" spans="1:10" hidden="1" x14ac:dyDescent="0.3">
      <c r="A1286" s="16" t="s">
        <v>120</v>
      </c>
      <c r="B1286" s="16">
        <v>510000</v>
      </c>
      <c r="C1286" s="16" t="s">
        <v>72</v>
      </c>
      <c r="D1286" s="17">
        <v>479</v>
      </c>
      <c r="E1286" s="17">
        <v>497</v>
      </c>
      <c r="F1286" s="17">
        <v>9</v>
      </c>
      <c r="G1286" s="18">
        <v>1.8615869E-2</v>
      </c>
      <c r="H1286" s="17">
        <v>18</v>
      </c>
      <c r="I1286" s="18">
        <v>3.7578288000000001E-2</v>
      </c>
      <c r="J1286" s="30"/>
    </row>
    <row r="1287" spans="1:10" hidden="1" x14ac:dyDescent="0.3">
      <c r="A1287" s="16" t="s">
        <v>120</v>
      </c>
      <c r="B1287" s="16">
        <v>510052</v>
      </c>
      <c r="C1287" s="16" t="s">
        <v>134</v>
      </c>
      <c r="D1287" s="17">
        <v>1690</v>
      </c>
      <c r="E1287" s="17">
        <v>1884</v>
      </c>
      <c r="F1287" s="17">
        <v>97</v>
      </c>
      <c r="G1287" s="18">
        <v>5.5837535000000001E-2</v>
      </c>
      <c r="H1287" s="17">
        <v>194</v>
      </c>
      <c r="I1287" s="18">
        <v>0.114792899</v>
      </c>
      <c r="J1287" s="30"/>
    </row>
    <row r="1288" spans="1:10" hidden="1" x14ac:dyDescent="0.3">
      <c r="A1288" s="16" t="s">
        <v>120</v>
      </c>
      <c r="B1288" s="16">
        <v>511000</v>
      </c>
      <c r="C1288" s="16" t="s">
        <v>73</v>
      </c>
      <c r="D1288" s="17">
        <v>121</v>
      </c>
      <c r="E1288" s="17">
        <v>123</v>
      </c>
      <c r="F1288" s="17">
        <v>1</v>
      </c>
      <c r="G1288" s="18">
        <v>8.2305920000000001E-3</v>
      </c>
      <c r="H1288" s="17">
        <v>2</v>
      </c>
      <c r="I1288" s="18">
        <v>1.6528925999999999E-2</v>
      </c>
      <c r="J1288" s="30"/>
    </row>
    <row r="1289" spans="1:10" hidden="1" x14ac:dyDescent="0.3">
      <c r="A1289" s="16" t="s">
        <v>120</v>
      </c>
      <c r="B1289" s="16">
        <v>517000</v>
      </c>
      <c r="C1289" s="16" t="s">
        <v>76</v>
      </c>
      <c r="D1289" s="17">
        <v>171</v>
      </c>
      <c r="E1289" s="17">
        <v>168</v>
      </c>
      <c r="F1289" s="17">
        <v>-1.5</v>
      </c>
      <c r="G1289" s="18">
        <v>-8.8107440000000006E-3</v>
      </c>
      <c r="H1289" s="17">
        <v>-3</v>
      </c>
      <c r="I1289" s="18">
        <v>-1.7543860000000001E-2</v>
      </c>
      <c r="J1289" s="30"/>
    </row>
    <row r="1290" spans="1:10" hidden="1" x14ac:dyDescent="0.3">
      <c r="A1290" s="16" t="s">
        <v>120</v>
      </c>
      <c r="B1290" s="16">
        <v>519000</v>
      </c>
      <c r="C1290" s="16" t="s">
        <v>78</v>
      </c>
      <c r="D1290" s="17">
        <v>117</v>
      </c>
      <c r="E1290" s="17">
        <v>138</v>
      </c>
      <c r="F1290" s="17">
        <v>10.5</v>
      </c>
      <c r="G1290" s="18">
        <v>8.6041979000000005E-2</v>
      </c>
      <c r="H1290" s="17">
        <v>21</v>
      </c>
      <c r="I1290" s="18">
        <v>0.17948718</v>
      </c>
      <c r="J1290" s="30"/>
    </row>
    <row r="1291" spans="1:10" hidden="1" x14ac:dyDescent="0.3">
      <c r="A1291" s="16" t="s">
        <v>120</v>
      </c>
      <c r="B1291" s="16">
        <v>520000</v>
      </c>
      <c r="C1291" s="16" t="s">
        <v>79</v>
      </c>
      <c r="D1291" s="17">
        <v>1071</v>
      </c>
      <c r="E1291" s="17">
        <v>1213</v>
      </c>
      <c r="F1291" s="17">
        <v>71</v>
      </c>
      <c r="G1291" s="18">
        <v>6.4230411000000001E-2</v>
      </c>
      <c r="H1291" s="17">
        <v>142</v>
      </c>
      <c r="I1291" s="18">
        <v>0.13258636800000001</v>
      </c>
      <c r="J1291" s="30"/>
    </row>
    <row r="1292" spans="1:10" hidden="1" x14ac:dyDescent="0.3">
      <c r="A1292" s="16" t="s">
        <v>120</v>
      </c>
      <c r="B1292" s="16">
        <v>522000</v>
      </c>
      <c r="C1292" s="16" t="s">
        <v>80</v>
      </c>
      <c r="D1292" s="17">
        <v>566</v>
      </c>
      <c r="E1292" s="17">
        <v>572</v>
      </c>
      <c r="F1292" s="17">
        <v>3</v>
      </c>
      <c r="G1292" s="18">
        <v>5.2863800000000002E-3</v>
      </c>
      <c r="H1292" s="17">
        <v>6</v>
      </c>
      <c r="I1292" s="18">
        <v>1.0600706999999999E-2</v>
      </c>
      <c r="J1292" s="30"/>
    </row>
    <row r="1293" spans="1:10" hidden="1" x14ac:dyDescent="0.3">
      <c r="A1293" s="16" t="s">
        <v>120</v>
      </c>
      <c r="B1293" s="16">
        <v>524000</v>
      </c>
      <c r="C1293" s="16" t="s">
        <v>82</v>
      </c>
      <c r="D1293" s="17">
        <v>450</v>
      </c>
      <c r="E1293" s="17">
        <v>572</v>
      </c>
      <c r="F1293" s="17">
        <v>61</v>
      </c>
      <c r="G1293" s="18">
        <v>0.12743563499999999</v>
      </c>
      <c r="H1293" s="17">
        <v>122</v>
      </c>
      <c r="I1293" s="18">
        <v>0.27111111100000002</v>
      </c>
      <c r="J1293" s="30"/>
    </row>
    <row r="1294" spans="1:10" hidden="1" x14ac:dyDescent="0.3">
      <c r="A1294" s="16" t="s">
        <v>120</v>
      </c>
      <c r="B1294" s="16">
        <v>530000</v>
      </c>
      <c r="C1294" s="16" t="s">
        <v>83</v>
      </c>
      <c r="D1294" s="17">
        <v>619</v>
      </c>
      <c r="E1294" s="17">
        <v>671</v>
      </c>
      <c r="F1294" s="17">
        <v>26</v>
      </c>
      <c r="G1294" s="18">
        <v>4.1156310000000002E-2</v>
      </c>
      <c r="H1294" s="17">
        <v>52</v>
      </c>
      <c r="I1294" s="18">
        <v>8.4006462000000004E-2</v>
      </c>
      <c r="J1294" s="30"/>
    </row>
    <row r="1295" spans="1:10" hidden="1" x14ac:dyDescent="0.3">
      <c r="A1295" s="16" t="s">
        <v>120</v>
      </c>
      <c r="B1295" s="16">
        <v>530054</v>
      </c>
      <c r="C1295" s="16" t="s">
        <v>136</v>
      </c>
      <c r="D1295" s="17">
        <v>6416</v>
      </c>
      <c r="E1295" s="17">
        <v>6887</v>
      </c>
      <c r="F1295" s="17">
        <v>235.5</v>
      </c>
      <c r="G1295" s="18">
        <v>3.6055126E-2</v>
      </c>
      <c r="H1295" s="17">
        <v>471</v>
      </c>
      <c r="I1295" s="18">
        <v>7.3410223999999996E-2</v>
      </c>
      <c r="J1295" s="30"/>
    </row>
    <row r="1296" spans="1:10" hidden="1" x14ac:dyDescent="0.3">
      <c r="A1296" s="16" t="s">
        <v>120</v>
      </c>
      <c r="B1296" s="16">
        <v>531000</v>
      </c>
      <c r="C1296" s="16" t="s">
        <v>84</v>
      </c>
      <c r="D1296" s="17">
        <v>533</v>
      </c>
      <c r="E1296" s="17">
        <v>579</v>
      </c>
      <c r="F1296" s="17">
        <v>23</v>
      </c>
      <c r="G1296" s="18">
        <v>4.2259056000000003E-2</v>
      </c>
      <c r="H1296" s="17">
        <v>46</v>
      </c>
      <c r="I1296" s="18">
        <v>8.6303939999999996E-2</v>
      </c>
      <c r="J1296" s="30"/>
    </row>
    <row r="1297" spans="1:10" hidden="1" x14ac:dyDescent="0.3">
      <c r="A1297" s="16" t="s">
        <v>120</v>
      </c>
      <c r="B1297" s="16">
        <v>540000</v>
      </c>
      <c r="C1297" s="16" t="s">
        <v>87</v>
      </c>
      <c r="D1297" s="17">
        <v>1408</v>
      </c>
      <c r="E1297" s="17">
        <v>1502</v>
      </c>
      <c r="F1297" s="17">
        <v>47</v>
      </c>
      <c r="G1297" s="18">
        <v>3.2841402999999998E-2</v>
      </c>
      <c r="H1297" s="17">
        <v>94</v>
      </c>
      <c r="I1297" s="18">
        <v>6.6761364000000004E-2</v>
      </c>
      <c r="J1297" s="30"/>
    </row>
    <row r="1298" spans="1:10" hidden="1" x14ac:dyDescent="0.3">
      <c r="A1298" s="16" t="s">
        <v>120</v>
      </c>
      <c r="B1298" s="16">
        <v>541000</v>
      </c>
      <c r="C1298" s="16" t="s">
        <v>87</v>
      </c>
      <c r="D1298" s="17">
        <v>1408</v>
      </c>
      <c r="E1298" s="17">
        <v>1502</v>
      </c>
      <c r="F1298" s="17">
        <v>47</v>
      </c>
      <c r="G1298" s="18">
        <v>3.2841402999999998E-2</v>
      </c>
      <c r="H1298" s="17">
        <v>94</v>
      </c>
      <c r="I1298" s="18">
        <v>6.6761364000000004E-2</v>
      </c>
      <c r="J1298" s="30"/>
    </row>
    <row r="1299" spans="1:10" hidden="1" x14ac:dyDescent="0.3">
      <c r="A1299" s="16" t="s">
        <v>120</v>
      </c>
      <c r="B1299" s="16">
        <v>550000</v>
      </c>
      <c r="C1299" s="16" t="s">
        <v>88</v>
      </c>
      <c r="D1299" s="17">
        <v>346</v>
      </c>
      <c r="E1299" s="17">
        <v>485</v>
      </c>
      <c r="F1299" s="17">
        <v>69.5</v>
      </c>
      <c r="G1299" s="18">
        <v>0.183948523</v>
      </c>
      <c r="H1299" s="17">
        <v>139</v>
      </c>
      <c r="I1299" s="18">
        <v>0.40173410399999998</v>
      </c>
      <c r="J1299" s="30"/>
    </row>
    <row r="1300" spans="1:10" hidden="1" x14ac:dyDescent="0.3">
      <c r="A1300" s="16" t="s">
        <v>120</v>
      </c>
      <c r="B1300" s="16">
        <v>551000</v>
      </c>
      <c r="C1300" s="16" t="s">
        <v>88</v>
      </c>
      <c r="D1300" s="17">
        <v>346</v>
      </c>
      <c r="E1300" s="17">
        <v>485</v>
      </c>
      <c r="F1300" s="17">
        <v>69.5</v>
      </c>
      <c r="G1300" s="18">
        <v>0.183948523</v>
      </c>
      <c r="H1300" s="17">
        <v>139</v>
      </c>
      <c r="I1300" s="18">
        <v>0.40173410399999998</v>
      </c>
      <c r="J1300" s="30"/>
    </row>
    <row r="1301" spans="1:10" hidden="1" x14ac:dyDescent="0.3">
      <c r="A1301" s="16" t="s">
        <v>120</v>
      </c>
      <c r="B1301" s="16">
        <v>560000</v>
      </c>
      <c r="C1301" s="16" t="s">
        <v>89</v>
      </c>
      <c r="D1301" s="17">
        <v>4662</v>
      </c>
      <c r="E1301" s="17">
        <v>4900</v>
      </c>
      <c r="F1301" s="17">
        <v>119</v>
      </c>
      <c r="G1301" s="18">
        <v>2.5207809000000001E-2</v>
      </c>
      <c r="H1301" s="17">
        <v>238</v>
      </c>
      <c r="I1301" s="18">
        <v>5.1051051E-2</v>
      </c>
      <c r="J1301" s="30"/>
    </row>
    <row r="1302" spans="1:10" hidden="1" x14ac:dyDescent="0.3">
      <c r="A1302" s="16" t="s">
        <v>120</v>
      </c>
      <c r="B1302" s="16">
        <v>561000</v>
      </c>
      <c r="C1302" s="16" t="s">
        <v>90</v>
      </c>
      <c r="D1302" s="17">
        <v>4177</v>
      </c>
      <c r="E1302" s="17">
        <v>4326</v>
      </c>
      <c r="F1302" s="17">
        <v>74.5</v>
      </c>
      <c r="G1302" s="18">
        <v>1.7679485000000002E-2</v>
      </c>
      <c r="H1302" s="17">
        <v>149</v>
      </c>
      <c r="I1302" s="18">
        <v>3.5671534999999997E-2</v>
      </c>
      <c r="J1302" s="30"/>
    </row>
    <row r="1303" spans="1:10" hidden="1" x14ac:dyDescent="0.3">
      <c r="A1303" s="16" t="s">
        <v>120</v>
      </c>
      <c r="B1303" s="16">
        <v>562000</v>
      </c>
      <c r="C1303" s="16" t="s">
        <v>91</v>
      </c>
      <c r="D1303" s="17">
        <v>485</v>
      </c>
      <c r="E1303" s="17">
        <v>574</v>
      </c>
      <c r="F1303" s="17">
        <v>44.5</v>
      </c>
      <c r="G1303" s="18">
        <v>8.7890230999999999E-2</v>
      </c>
      <c r="H1303" s="17">
        <v>89</v>
      </c>
      <c r="I1303" s="18">
        <v>0.183505155</v>
      </c>
      <c r="J1303" s="30"/>
    </row>
    <row r="1304" spans="1:10" hidden="1" x14ac:dyDescent="0.3">
      <c r="A1304" s="16" t="s">
        <v>120</v>
      </c>
      <c r="B1304" s="16">
        <v>600000</v>
      </c>
      <c r="C1304" s="16" t="s">
        <v>137</v>
      </c>
      <c r="D1304" s="17">
        <v>13520</v>
      </c>
      <c r="E1304" s="17">
        <v>14340</v>
      </c>
      <c r="F1304" s="17">
        <v>410</v>
      </c>
      <c r="G1304" s="18">
        <v>2.9879065E-2</v>
      </c>
      <c r="H1304" s="17">
        <v>820</v>
      </c>
      <c r="I1304" s="18">
        <v>6.0650888E-2</v>
      </c>
      <c r="J1304" s="30"/>
    </row>
    <row r="1305" spans="1:10" hidden="1" x14ac:dyDescent="0.3">
      <c r="A1305" s="16" t="s">
        <v>120</v>
      </c>
      <c r="B1305" s="16">
        <v>610000</v>
      </c>
      <c r="C1305" s="16" t="s">
        <v>92</v>
      </c>
      <c r="D1305" s="17">
        <v>6875</v>
      </c>
      <c r="E1305" s="17">
        <v>7181</v>
      </c>
      <c r="F1305" s="17">
        <v>153</v>
      </c>
      <c r="G1305" s="18">
        <v>2.2012275000000001E-2</v>
      </c>
      <c r="H1305" s="17">
        <v>306</v>
      </c>
      <c r="I1305" s="18">
        <v>4.4509091000000001E-2</v>
      </c>
      <c r="J1305" s="30"/>
    </row>
    <row r="1306" spans="1:10" hidden="1" x14ac:dyDescent="0.3">
      <c r="A1306" s="16" t="s">
        <v>120</v>
      </c>
      <c r="B1306" s="16">
        <v>611000</v>
      </c>
      <c r="C1306" s="16" t="s">
        <v>92</v>
      </c>
      <c r="D1306" s="17">
        <v>6875</v>
      </c>
      <c r="E1306" s="17">
        <v>7181</v>
      </c>
      <c r="F1306" s="17">
        <v>153</v>
      </c>
      <c r="G1306" s="18">
        <v>2.2012275000000001E-2</v>
      </c>
      <c r="H1306" s="17">
        <v>306</v>
      </c>
      <c r="I1306" s="18">
        <v>4.4509091000000001E-2</v>
      </c>
      <c r="J1306" s="30"/>
    </row>
    <row r="1307" spans="1:10" hidden="1" x14ac:dyDescent="0.3">
      <c r="A1307" s="16" t="s">
        <v>120</v>
      </c>
      <c r="B1307" s="16">
        <v>620000</v>
      </c>
      <c r="C1307" s="16" t="s">
        <v>93</v>
      </c>
      <c r="D1307" s="17">
        <v>6645</v>
      </c>
      <c r="E1307" s="17">
        <v>7159</v>
      </c>
      <c r="F1307" s="17">
        <v>257</v>
      </c>
      <c r="G1307" s="18">
        <v>3.7955389999999999E-2</v>
      </c>
      <c r="H1307" s="17">
        <v>514</v>
      </c>
      <c r="I1307" s="18">
        <v>7.7351392000000005E-2</v>
      </c>
      <c r="J1307" s="30"/>
    </row>
    <row r="1308" spans="1:10" hidden="1" x14ac:dyDescent="0.3">
      <c r="A1308" s="16" t="s">
        <v>120</v>
      </c>
      <c r="B1308" s="16">
        <v>621000</v>
      </c>
      <c r="C1308" s="16" t="s">
        <v>94</v>
      </c>
      <c r="D1308" s="17">
        <v>1939</v>
      </c>
      <c r="E1308" s="17">
        <v>2091</v>
      </c>
      <c r="F1308" s="17">
        <v>76</v>
      </c>
      <c r="G1308" s="18">
        <v>3.8456029000000003E-2</v>
      </c>
      <c r="H1308" s="17">
        <v>152</v>
      </c>
      <c r="I1308" s="18">
        <v>7.8390923000000001E-2</v>
      </c>
      <c r="J1308" s="30"/>
    </row>
    <row r="1309" spans="1:10" hidden="1" x14ac:dyDescent="0.3">
      <c r="A1309" s="16" t="s">
        <v>120</v>
      </c>
      <c r="B1309" s="16">
        <v>624000</v>
      </c>
      <c r="C1309" s="16" t="s">
        <v>97</v>
      </c>
      <c r="D1309" s="17">
        <v>1484</v>
      </c>
      <c r="E1309" s="17">
        <v>1673</v>
      </c>
      <c r="F1309" s="17">
        <v>94.5</v>
      </c>
      <c r="G1309" s="18">
        <v>6.1771393000000001E-2</v>
      </c>
      <c r="H1309" s="17">
        <v>189</v>
      </c>
      <c r="I1309" s="18">
        <v>0.12735849099999999</v>
      </c>
      <c r="J1309" s="30"/>
    </row>
    <row r="1310" spans="1:10" hidden="1" x14ac:dyDescent="0.3">
      <c r="A1310" s="16" t="s">
        <v>120</v>
      </c>
      <c r="B1310" s="16">
        <v>700000</v>
      </c>
      <c r="C1310" s="16" t="s">
        <v>138</v>
      </c>
      <c r="D1310" s="17">
        <v>8053</v>
      </c>
      <c r="E1310" s="17">
        <v>9379</v>
      </c>
      <c r="F1310" s="17">
        <v>663</v>
      </c>
      <c r="G1310" s="18">
        <v>7.9193741999999998E-2</v>
      </c>
      <c r="H1310" s="17">
        <v>1326</v>
      </c>
      <c r="I1310" s="18">
        <v>0.16465913300000001</v>
      </c>
      <c r="J1310" s="30"/>
    </row>
    <row r="1311" spans="1:10" hidden="1" x14ac:dyDescent="0.3">
      <c r="A1311" s="16" t="s">
        <v>120</v>
      </c>
      <c r="B1311" s="16">
        <v>710000</v>
      </c>
      <c r="C1311" s="16" t="s">
        <v>98</v>
      </c>
      <c r="D1311" s="17">
        <v>1093</v>
      </c>
      <c r="E1311" s="17">
        <v>1352</v>
      </c>
      <c r="F1311" s="17">
        <v>129.5</v>
      </c>
      <c r="G1311" s="18">
        <v>0.112188153</v>
      </c>
      <c r="H1311" s="17">
        <v>259</v>
      </c>
      <c r="I1311" s="18">
        <v>0.236962489</v>
      </c>
      <c r="J1311" s="30"/>
    </row>
    <row r="1312" spans="1:10" hidden="1" x14ac:dyDescent="0.3">
      <c r="A1312" s="16" t="s">
        <v>120</v>
      </c>
      <c r="B1312" s="16">
        <v>713000</v>
      </c>
      <c r="C1312" s="16" t="s">
        <v>101</v>
      </c>
      <c r="D1312" s="17">
        <v>993</v>
      </c>
      <c r="E1312" s="17">
        <v>1243</v>
      </c>
      <c r="F1312" s="17">
        <v>125</v>
      </c>
      <c r="G1312" s="18">
        <v>0.11882185200000001</v>
      </c>
      <c r="H1312" s="17">
        <v>250</v>
      </c>
      <c r="I1312" s="18">
        <v>0.25176233599999998</v>
      </c>
      <c r="J1312" s="30"/>
    </row>
    <row r="1313" spans="1:10" hidden="1" x14ac:dyDescent="0.3">
      <c r="A1313" s="16" t="s">
        <v>120</v>
      </c>
      <c r="B1313" s="16">
        <v>720000</v>
      </c>
      <c r="C1313" s="16" t="s">
        <v>102</v>
      </c>
      <c r="D1313" s="17">
        <v>6960</v>
      </c>
      <c r="E1313" s="17">
        <v>8027</v>
      </c>
      <c r="F1313" s="17">
        <v>533.5</v>
      </c>
      <c r="G1313" s="18">
        <v>7.3920201000000005E-2</v>
      </c>
      <c r="H1313" s="17">
        <v>1067</v>
      </c>
      <c r="I1313" s="18">
        <v>0.15330459799999999</v>
      </c>
      <c r="J1313" s="30"/>
    </row>
    <row r="1314" spans="1:10" hidden="1" x14ac:dyDescent="0.3">
      <c r="A1314" s="16" t="s">
        <v>120</v>
      </c>
      <c r="B1314" s="16">
        <v>721000</v>
      </c>
      <c r="C1314" s="16" t="s">
        <v>103</v>
      </c>
      <c r="D1314" s="17">
        <v>1445</v>
      </c>
      <c r="E1314" s="17">
        <v>1898</v>
      </c>
      <c r="F1314" s="17">
        <v>226.5</v>
      </c>
      <c r="G1314" s="18">
        <v>0.14607801200000001</v>
      </c>
      <c r="H1314" s="17">
        <v>453</v>
      </c>
      <c r="I1314" s="18">
        <v>0.31349481000000001</v>
      </c>
      <c r="J1314" s="30"/>
    </row>
    <row r="1315" spans="1:10" hidden="1" x14ac:dyDescent="0.3">
      <c r="A1315" s="16" t="s">
        <v>120</v>
      </c>
      <c r="B1315" s="16">
        <v>722000</v>
      </c>
      <c r="C1315" s="16" t="s">
        <v>104</v>
      </c>
      <c r="D1315" s="17">
        <v>5515</v>
      </c>
      <c r="E1315" s="17">
        <v>6129</v>
      </c>
      <c r="F1315" s="17">
        <v>307</v>
      </c>
      <c r="G1315" s="18">
        <v>5.4197671000000003E-2</v>
      </c>
      <c r="H1315" s="17">
        <v>614</v>
      </c>
      <c r="I1315" s="18">
        <v>0.11133272900000001</v>
      </c>
      <c r="J1315" s="30"/>
    </row>
    <row r="1316" spans="1:10" hidden="1" x14ac:dyDescent="0.3">
      <c r="A1316" s="16" t="s">
        <v>120</v>
      </c>
      <c r="B1316" s="16">
        <v>800000</v>
      </c>
      <c r="C1316" s="16" t="s">
        <v>139</v>
      </c>
      <c r="D1316" s="17">
        <v>1854</v>
      </c>
      <c r="E1316" s="17">
        <v>1908</v>
      </c>
      <c r="F1316" s="17">
        <v>27</v>
      </c>
      <c r="G1316" s="18">
        <v>1.4458581999999999E-2</v>
      </c>
      <c r="H1316" s="17">
        <v>54</v>
      </c>
      <c r="I1316" s="18">
        <v>2.9126214000000001E-2</v>
      </c>
      <c r="J1316" s="30"/>
    </row>
    <row r="1317" spans="1:10" hidden="1" x14ac:dyDescent="0.3">
      <c r="A1317" s="16" t="s">
        <v>120</v>
      </c>
      <c r="B1317" s="16">
        <v>810000</v>
      </c>
      <c r="C1317" s="16" t="s">
        <v>105</v>
      </c>
      <c r="D1317" s="17">
        <v>1854</v>
      </c>
      <c r="E1317" s="17">
        <v>1908</v>
      </c>
      <c r="F1317" s="17">
        <v>27</v>
      </c>
      <c r="G1317" s="18">
        <v>1.4458581999999999E-2</v>
      </c>
      <c r="H1317" s="17">
        <v>54</v>
      </c>
      <c r="I1317" s="18">
        <v>2.9126214000000001E-2</v>
      </c>
      <c r="J1317" s="30"/>
    </row>
    <row r="1318" spans="1:10" hidden="1" x14ac:dyDescent="0.3">
      <c r="A1318" s="16" t="s">
        <v>120</v>
      </c>
      <c r="B1318" s="16">
        <v>811000</v>
      </c>
      <c r="C1318" s="16" t="s">
        <v>106</v>
      </c>
      <c r="D1318" s="17">
        <v>577</v>
      </c>
      <c r="E1318" s="17">
        <v>599</v>
      </c>
      <c r="F1318" s="17">
        <v>11</v>
      </c>
      <c r="G1318" s="18">
        <v>1.8885788000000001E-2</v>
      </c>
      <c r="H1318" s="17">
        <v>22</v>
      </c>
      <c r="I1318" s="18">
        <v>3.8128250000000002E-2</v>
      </c>
      <c r="J1318" s="30"/>
    </row>
    <row r="1319" spans="1:10" hidden="1" x14ac:dyDescent="0.3">
      <c r="A1319" s="16" t="s">
        <v>120</v>
      </c>
      <c r="B1319" s="16">
        <v>812000</v>
      </c>
      <c r="C1319" s="16" t="s">
        <v>107</v>
      </c>
      <c r="D1319" s="17">
        <v>295</v>
      </c>
      <c r="E1319" s="17">
        <v>304</v>
      </c>
      <c r="F1319" s="17">
        <v>4.5</v>
      </c>
      <c r="G1319" s="18">
        <v>1.5139633E-2</v>
      </c>
      <c r="H1319" s="17">
        <v>9</v>
      </c>
      <c r="I1319" s="18">
        <v>3.0508475E-2</v>
      </c>
      <c r="J1319" s="30"/>
    </row>
    <row r="1320" spans="1:10" hidden="1" x14ac:dyDescent="0.3">
      <c r="A1320" s="16" t="s">
        <v>120</v>
      </c>
      <c r="B1320" s="16">
        <v>813000</v>
      </c>
      <c r="C1320" s="16" t="s">
        <v>108</v>
      </c>
      <c r="D1320" s="17">
        <v>960</v>
      </c>
      <c r="E1320" s="17">
        <v>986</v>
      </c>
      <c r="F1320" s="17">
        <v>13</v>
      </c>
      <c r="G1320" s="18">
        <v>1.3451199E-2</v>
      </c>
      <c r="H1320" s="17">
        <v>26</v>
      </c>
      <c r="I1320" s="18">
        <v>2.7083333000000001E-2</v>
      </c>
      <c r="J1320" s="30"/>
    </row>
    <row r="1321" spans="1:10" hidden="1" x14ac:dyDescent="0.3">
      <c r="A1321" s="16" t="s">
        <v>120</v>
      </c>
      <c r="B1321" s="16">
        <v>890090</v>
      </c>
      <c r="C1321" s="16" t="s">
        <v>110</v>
      </c>
      <c r="D1321" s="17">
        <v>9498</v>
      </c>
      <c r="E1321" s="17">
        <v>9662</v>
      </c>
      <c r="F1321" s="17">
        <v>82</v>
      </c>
      <c r="G1321" s="18">
        <v>8.5964470000000001E-3</v>
      </c>
      <c r="H1321" s="17">
        <v>164</v>
      </c>
      <c r="I1321" s="18">
        <v>1.7266792999999999E-2</v>
      </c>
      <c r="J1321" s="30"/>
    </row>
    <row r="1322" spans="1:10" hidden="1" x14ac:dyDescent="0.3">
      <c r="A1322" s="16" t="s">
        <v>120</v>
      </c>
      <c r="B1322" s="16">
        <v>900000</v>
      </c>
      <c r="C1322" s="16" t="s">
        <v>110</v>
      </c>
      <c r="D1322" s="17">
        <v>9498</v>
      </c>
      <c r="E1322" s="17">
        <v>9662</v>
      </c>
      <c r="F1322" s="17">
        <v>82</v>
      </c>
      <c r="G1322" s="18">
        <v>8.5964470000000001E-3</v>
      </c>
      <c r="H1322" s="17">
        <v>164</v>
      </c>
      <c r="I1322" s="18">
        <v>1.7266792999999999E-2</v>
      </c>
      <c r="J1322" s="30"/>
    </row>
    <row r="1323" spans="1:10" hidden="1" x14ac:dyDescent="0.3">
      <c r="A1323" s="16" t="s">
        <v>120</v>
      </c>
      <c r="B1323" s="16">
        <v>999100</v>
      </c>
      <c r="C1323" s="16" t="s">
        <v>111</v>
      </c>
      <c r="D1323" s="17">
        <v>1094</v>
      </c>
      <c r="E1323" s="17">
        <v>1083</v>
      </c>
      <c r="F1323" s="17">
        <v>-5.5</v>
      </c>
      <c r="G1323" s="18">
        <v>-5.040124E-3</v>
      </c>
      <c r="H1323" s="17">
        <v>-11</v>
      </c>
      <c r="I1323" s="18">
        <v>-1.0054845E-2</v>
      </c>
      <c r="J1323" s="30"/>
    </row>
    <row r="1324" spans="1:10" hidden="1" x14ac:dyDescent="0.3">
      <c r="A1324" s="16" t="s">
        <v>120</v>
      </c>
      <c r="B1324" s="16">
        <v>999200</v>
      </c>
      <c r="C1324" s="16" t="s">
        <v>112</v>
      </c>
      <c r="D1324" s="17">
        <v>2421</v>
      </c>
      <c r="E1324" s="17">
        <v>2509</v>
      </c>
      <c r="F1324" s="17">
        <v>44</v>
      </c>
      <c r="G1324" s="18">
        <v>1.8012090000000001E-2</v>
      </c>
      <c r="H1324" s="17">
        <v>88</v>
      </c>
      <c r="I1324" s="18">
        <v>3.6348616E-2</v>
      </c>
      <c r="J1324" s="30"/>
    </row>
    <row r="1325" spans="1:10" hidden="1" x14ac:dyDescent="0.3">
      <c r="A1325" s="16" t="s">
        <v>120</v>
      </c>
      <c r="B1325" s="16">
        <v>999300</v>
      </c>
      <c r="C1325" s="16" t="s">
        <v>113</v>
      </c>
      <c r="D1325" s="17">
        <v>5723</v>
      </c>
      <c r="E1325" s="17">
        <v>5814</v>
      </c>
      <c r="F1325" s="17">
        <v>45.5</v>
      </c>
      <c r="G1325" s="18">
        <v>7.9190200000000006E-3</v>
      </c>
      <c r="H1325" s="17">
        <v>91</v>
      </c>
      <c r="I1325" s="18">
        <v>1.5900751000000001E-2</v>
      </c>
      <c r="J1325" s="30"/>
    </row>
    <row r="1326" spans="1:10" hidden="1" x14ac:dyDescent="0.3">
      <c r="A1326" s="16" t="s">
        <v>121</v>
      </c>
      <c r="B1326" s="16">
        <v>0</v>
      </c>
      <c r="C1326" s="16" t="s">
        <v>115</v>
      </c>
      <c r="D1326" s="17">
        <v>14735</v>
      </c>
      <c r="E1326" s="17">
        <v>15461</v>
      </c>
      <c r="F1326" s="17">
        <v>363</v>
      </c>
      <c r="G1326" s="18">
        <v>2.4339027999999999E-2</v>
      </c>
      <c r="H1326" s="17">
        <v>726</v>
      </c>
      <c r="I1326" s="18">
        <v>4.9270445000000003E-2</v>
      </c>
      <c r="J1326" s="30"/>
    </row>
    <row r="1327" spans="1:10" hidden="1" x14ac:dyDescent="0.3">
      <c r="A1327" s="16" t="s">
        <v>121</v>
      </c>
      <c r="B1327" s="16">
        <v>671</v>
      </c>
      <c r="C1327" s="16" t="s">
        <v>131</v>
      </c>
      <c r="D1327" s="17">
        <v>890</v>
      </c>
      <c r="E1327" s="17">
        <v>1050</v>
      </c>
      <c r="F1327" s="17">
        <v>80</v>
      </c>
      <c r="G1327" s="18">
        <v>8.6174608999999999E-2</v>
      </c>
      <c r="H1327" s="17">
        <v>160</v>
      </c>
      <c r="I1327" s="18">
        <v>0.17977528100000001</v>
      </c>
      <c r="J1327" s="30"/>
    </row>
    <row r="1328" spans="1:10" hidden="1" x14ac:dyDescent="0.3">
      <c r="A1328" s="16" t="s">
        <v>121</v>
      </c>
      <c r="B1328" s="16">
        <v>100000</v>
      </c>
      <c r="C1328" s="16" t="s">
        <v>132</v>
      </c>
      <c r="D1328" s="17">
        <v>669</v>
      </c>
      <c r="E1328" s="17">
        <v>595</v>
      </c>
      <c r="F1328" s="17">
        <v>-37</v>
      </c>
      <c r="G1328" s="18">
        <v>-5.6926755000000002E-2</v>
      </c>
      <c r="H1328" s="17">
        <v>-74</v>
      </c>
      <c r="I1328" s="18">
        <v>-0.110612855</v>
      </c>
      <c r="J1328" s="30"/>
    </row>
    <row r="1329" spans="1:10" hidden="1" x14ac:dyDescent="0.3">
      <c r="A1329" s="16" t="s">
        <v>121</v>
      </c>
      <c r="B1329" s="16">
        <v>101000</v>
      </c>
      <c r="C1329" s="16" t="s">
        <v>151</v>
      </c>
      <c r="D1329" s="17">
        <v>1299</v>
      </c>
      <c r="E1329" s="17">
        <v>1217</v>
      </c>
      <c r="F1329" s="17">
        <v>-41</v>
      </c>
      <c r="G1329" s="18">
        <v>-3.2077214E-2</v>
      </c>
      <c r="H1329" s="17">
        <v>-82</v>
      </c>
      <c r="I1329" s="18">
        <v>-6.3125480999999997E-2</v>
      </c>
      <c r="J1329" s="30"/>
    </row>
    <row r="1330" spans="1:10" hidden="1" x14ac:dyDescent="0.3">
      <c r="A1330" s="16" t="s">
        <v>121</v>
      </c>
      <c r="B1330" s="16">
        <v>102000</v>
      </c>
      <c r="C1330" s="16" t="s">
        <v>152</v>
      </c>
      <c r="D1330" s="17">
        <v>13436</v>
      </c>
      <c r="E1330" s="17">
        <v>14244</v>
      </c>
      <c r="F1330" s="17">
        <v>404</v>
      </c>
      <c r="G1330" s="18">
        <v>2.9629519E-2</v>
      </c>
      <c r="H1330" s="17">
        <v>808</v>
      </c>
      <c r="I1330" s="18">
        <v>6.0136945999999997E-2</v>
      </c>
      <c r="J1330" s="30"/>
    </row>
    <row r="1331" spans="1:10" hidden="1" x14ac:dyDescent="0.3">
      <c r="A1331" s="16" t="s">
        <v>121</v>
      </c>
      <c r="B1331" s="16">
        <v>110000</v>
      </c>
      <c r="C1331" s="16" t="s">
        <v>11</v>
      </c>
      <c r="D1331" s="17">
        <v>661</v>
      </c>
      <c r="E1331" s="17">
        <v>587</v>
      </c>
      <c r="F1331" s="17">
        <v>-37</v>
      </c>
      <c r="G1331" s="18">
        <v>-5.7636793999999998E-2</v>
      </c>
      <c r="H1331" s="17">
        <v>-74</v>
      </c>
      <c r="I1331" s="18">
        <v>-0.111951589</v>
      </c>
      <c r="J1331" s="30"/>
    </row>
    <row r="1332" spans="1:10" hidden="1" x14ac:dyDescent="0.3">
      <c r="A1332" s="16" t="s">
        <v>121</v>
      </c>
      <c r="B1332" s="16">
        <v>220023</v>
      </c>
      <c r="C1332" s="16" t="s">
        <v>19</v>
      </c>
      <c r="D1332" s="17">
        <v>192</v>
      </c>
      <c r="E1332" s="17">
        <v>186</v>
      </c>
      <c r="F1332" s="17">
        <v>-3</v>
      </c>
      <c r="G1332" s="18">
        <v>-1.5749016000000001E-2</v>
      </c>
      <c r="H1332" s="17">
        <v>-6</v>
      </c>
      <c r="I1332" s="18">
        <v>-3.125E-2</v>
      </c>
      <c r="J1332" s="30"/>
    </row>
    <row r="1333" spans="1:10" hidden="1" x14ac:dyDescent="0.3">
      <c r="A1333" s="16" t="s">
        <v>121</v>
      </c>
      <c r="B1333" s="16">
        <v>230000</v>
      </c>
      <c r="C1333" s="16" t="s">
        <v>19</v>
      </c>
      <c r="D1333" s="17">
        <v>192</v>
      </c>
      <c r="E1333" s="17">
        <v>186</v>
      </c>
      <c r="F1333" s="17">
        <v>-3</v>
      </c>
      <c r="G1333" s="18">
        <v>-1.5749016000000001E-2</v>
      </c>
      <c r="H1333" s="17">
        <v>-6</v>
      </c>
      <c r="I1333" s="18">
        <v>-3.125E-2</v>
      </c>
      <c r="J1333" s="30"/>
    </row>
    <row r="1334" spans="1:10" hidden="1" x14ac:dyDescent="0.3">
      <c r="A1334" s="16" t="s">
        <v>121</v>
      </c>
      <c r="B1334" s="16">
        <v>300000</v>
      </c>
      <c r="C1334" s="16" t="s">
        <v>23</v>
      </c>
      <c r="D1334" s="17">
        <v>438</v>
      </c>
      <c r="E1334" s="17">
        <v>436</v>
      </c>
      <c r="F1334" s="17">
        <v>-1</v>
      </c>
      <c r="G1334" s="18">
        <v>-2.285717E-3</v>
      </c>
      <c r="H1334" s="17">
        <v>-2</v>
      </c>
      <c r="I1334" s="18">
        <v>-4.5662100000000002E-3</v>
      </c>
      <c r="J1334" s="30"/>
    </row>
    <row r="1335" spans="1:10" hidden="1" x14ac:dyDescent="0.3">
      <c r="A1335" s="16" t="s">
        <v>121</v>
      </c>
      <c r="B1335" s="16">
        <v>310000</v>
      </c>
      <c r="C1335" s="16" t="s">
        <v>23</v>
      </c>
      <c r="D1335" s="17">
        <v>438</v>
      </c>
      <c r="E1335" s="17">
        <v>436</v>
      </c>
      <c r="F1335" s="17">
        <v>-1</v>
      </c>
      <c r="G1335" s="18">
        <v>-2.285717E-3</v>
      </c>
      <c r="H1335" s="17">
        <v>-2</v>
      </c>
      <c r="I1335" s="18">
        <v>-4.5662100000000002E-3</v>
      </c>
      <c r="J1335" s="30"/>
    </row>
    <row r="1336" spans="1:10" hidden="1" x14ac:dyDescent="0.3">
      <c r="A1336" s="16" t="s">
        <v>121</v>
      </c>
      <c r="B1336" s="16">
        <v>339000</v>
      </c>
      <c r="C1336" s="16" t="s">
        <v>44</v>
      </c>
      <c r="D1336" s="17">
        <v>216</v>
      </c>
      <c r="E1336" s="17">
        <v>217</v>
      </c>
      <c r="F1336" s="17">
        <v>0.5</v>
      </c>
      <c r="G1336" s="18">
        <v>2.3121420000000001E-3</v>
      </c>
      <c r="H1336" s="17">
        <v>1</v>
      </c>
      <c r="I1336" s="18">
        <v>4.62963E-3</v>
      </c>
      <c r="J1336" s="30"/>
    </row>
    <row r="1337" spans="1:10" hidden="1" x14ac:dyDescent="0.3">
      <c r="A1337" s="16" t="s">
        <v>121</v>
      </c>
      <c r="B1337" s="16">
        <v>400000</v>
      </c>
      <c r="C1337" s="16" t="s">
        <v>133</v>
      </c>
      <c r="D1337" s="17">
        <v>5493</v>
      </c>
      <c r="E1337" s="17">
        <v>5570</v>
      </c>
      <c r="F1337" s="17">
        <v>38.5</v>
      </c>
      <c r="G1337" s="18">
        <v>6.9845289999999997E-3</v>
      </c>
      <c r="H1337" s="17">
        <v>77</v>
      </c>
      <c r="I1337" s="18">
        <v>1.4017841E-2</v>
      </c>
      <c r="J1337" s="30"/>
    </row>
    <row r="1338" spans="1:10" hidden="1" x14ac:dyDescent="0.3">
      <c r="A1338" s="16" t="s">
        <v>121</v>
      </c>
      <c r="B1338" s="16">
        <v>420000</v>
      </c>
      <c r="C1338" s="16" t="s">
        <v>45</v>
      </c>
      <c r="D1338" s="17">
        <v>1924</v>
      </c>
      <c r="E1338" s="17">
        <v>1937</v>
      </c>
      <c r="F1338" s="17">
        <v>6.5</v>
      </c>
      <c r="G1338" s="18">
        <v>3.3726910000000001E-3</v>
      </c>
      <c r="H1338" s="17">
        <v>13</v>
      </c>
      <c r="I1338" s="18">
        <v>6.7567570000000004E-3</v>
      </c>
      <c r="J1338" s="30"/>
    </row>
    <row r="1339" spans="1:10" hidden="1" x14ac:dyDescent="0.3">
      <c r="A1339" s="16" t="s">
        <v>121</v>
      </c>
      <c r="B1339" s="16">
        <v>423000</v>
      </c>
      <c r="C1339" s="16" t="s">
        <v>46</v>
      </c>
      <c r="D1339" s="17">
        <v>166</v>
      </c>
      <c r="E1339" s="17">
        <v>171</v>
      </c>
      <c r="F1339" s="17">
        <v>2.5</v>
      </c>
      <c r="G1339" s="18">
        <v>1.4948512000000001E-2</v>
      </c>
      <c r="H1339" s="17">
        <v>5</v>
      </c>
      <c r="I1339" s="18">
        <v>3.0120482000000001E-2</v>
      </c>
      <c r="J1339" s="30"/>
    </row>
    <row r="1340" spans="1:10" hidden="1" x14ac:dyDescent="0.3">
      <c r="A1340" s="16" t="s">
        <v>121</v>
      </c>
      <c r="B1340" s="16">
        <v>424000</v>
      </c>
      <c r="C1340" s="16" t="s">
        <v>47</v>
      </c>
      <c r="D1340" s="17">
        <v>1677</v>
      </c>
      <c r="E1340" s="17">
        <v>1689</v>
      </c>
      <c r="F1340" s="17">
        <v>6</v>
      </c>
      <c r="G1340" s="18">
        <v>3.5714399999999999E-3</v>
      </c>
      <c r="H1340" s="17">
        <v>12</v>
      </c>
      <c r="I1340" s="18">
        <v>7.1556349999999996E-3</v>
      </c>
      <c r="J1340" s="30"/>
    </row>
    <row r="1341" spans="1:10" hidden="1" x14ac:dyDescent="0.3">
      <c r="A1341" s="16" t="s">
        <v>121</v>
      </c>
      <c r="B1341" s="16">
        <v>440000</v>
      </c>
      <c r="C1341" s="16" t="s">
        <v>49</v>
      </c>
      <c r="D1341" s="17">
        <v>1714</v>
      </c>
      <c r="E1341" s="17">
        <v>1729</v>
      </c>
      <c r="F1341" s="17">
        <v>7.5</v>
      </c>
      <c r="G1341" s="18">
        <v>4.3661969999999996E-3</v>
      </c>
      <c r="H1341" s="17">
        <v>15</v>
      </c>
      <c r="I1341" s="18">
        <v>8.7514589999999996E-3</v>
      </c>
      <c r="J1341" s="30"/>
    </row>
    <row r="1342" spans="1:10" hidden="1" x14ac:dyDescent="0.3">
      <c r="A1342" s="16" t="s">
        <v>121</v>
      </c>
      <c r="B1342" s="16">
        <v>441000</v>
      </c>
      <c r="C1342" s="16" t="s">
        <v>50</v>
      </c>
      <c r="D1342" s="17">
        <v>132</v>
      </c>
      <c r="E1342" s="17">
        <v>135</v>
      </c>
      <c r="F1342" s="17">
        <v>1.5</v>
      </c>
      <c r="G1342" s="18">
        <v>1.1299794E-2</v>
      </c>
      <c r="H1342" s="17">
        <v>3</v>
      </c>
      <c r="I1342" s="18">
        <v>2.2727272999999999E-2</v>
      </c>
      <c r="J1342" s="30"/>
    </row>
    <row r="1343" spans="1:10" hidden="1" x14ac:dyDescent="0.3">
      <c r="A1343" s="16" t="s">
        <v>121</v>
      </c>
      <c r="B1343" s="16">
        <v>444000</v>
      </c>
      <c r="C1343" s="16" t="s">
        <v>53</v>
      </c>
      <c r="D1343" s="17">
        <v>230</v>
      </c>
      <c r="E1343" s="17">
        <v>248</v>
      </c>
      <c r="F1343" s="17">
        <v>9</v>
      </c>
      <c r="G1343" s="18">
        <v>3.8393407999999997E-2</v>
      </c>
      <c r="H1343" s="17">
        <v>18</v>
      </c>
      <c r="I1343" s="18">
        <v>7.8260869999999996E-2</v>
      </c>
      <c r="J1343" s="30"/>
    </row>
    <row r="1344" spans="1:10" hidden="1" x14ac:dyDescent="0.3">
      <c r="A1344" s="16" t="s">
        <v>121</v>
      </c>
      <c r="B1344" s="16">
        <v>445000</v>
      </c>
      <c r="C1344" s="16" t="s">
        <v>54</v>
      </c>
      <c r="D1344" s="17">
        <v>332</v>
      </c>
      <c r="E1344" s="17">
        <v>332</v>
      </c>
      <c r="F1344" s="17">
        <v>0</v>
      </c>
      <c r="G1344" s="18">
        <v>0</v>
      </c>
      <c r="H1344" s="17">
        <v>0</v>
      </c>
      <c r="I1344" s="18">
        <v>0</v>
      </c>
      <c r="J1344" s="30"/>
    </row>
    <row r="1345" spans="1:10" hidden="1" x14ac:dyDescent="0.3">
      <c r="A1345" s="16" t="s">
        <v>121</v>
      </c>
      <c r="B1345" s="16">
        <v>452000</v>
      </c>
      <c r="C1345" s="16" t="s">
        <v>59</v>
      </c>
      <c r="D1345" s="17">
        <v>676</v>
      </c>
      <c r="E1345" s="17">
        <v>685</v>
      </c>
      <c r="F1345" s="17">
        <v>4.5</v>
      </c>
      <c r="G1345" s="18">
        <v>6.6347949999999998E-3</v>
      </c>
      <c r="H1345" s="17">
        <v>9</v>
      </c>
      <c r="I1345" s="18">
        <v>1.331361E-2</v>
      </c>
      <c r="J1345" s="30"/>
    </row>
    <row r="1346" spans="1:10" hidden="1" x14ac:dyDescent="0.3">
      <c r="A1346" s="16" t="s">
        <v>121</v>
      </c>
      <c r="B1346" s="16">
        <v>480000</v>
      </c>
      <c r="C1346" s="16" t="s">
        <v>62</v>
      </c>
      <c r="D1346" s="17">
        <v>1794</v>
      </c>
      <c r="E1346" s="17">
        <v>1838</v>
      </c>
      <c r="F1346" s="17">
        <v>22</v>
      </c>
      <c r="G1346" s="18">
        <v>1.2188816E-2</v>
      </c>
      <c r="H1346" s="17">
        <v>44</v>
      </c>
      <c r="I1346" s="18">
        <v>2.4526197999999999E-2</v>
      </c>
      <c r="J1346" s="30"/>
    </row>
    <row r="1347" spans="1:10" hidden="1" x14ac:dyDescent="0.3">
      <c r="A1347" s="16" t="s">
        <v>121</v>
      </c>
      <c r="B1347" s="16">
        <v>484000</v>
      </c>
      <c r="C1347" s="16" t="s">
        <v>64</v>
      </c>
      <c r="D1347" s="17">
        <v>356</v>
      </c>
      <c r="E1347" s="17">
        <v>350</v>
      </c>
      <c r="F1347" s="17">
        <v>-3</v>
      </c>
      <c r="G1347" s="18">
        <v>-8.462776E-3</v>
      </c>
      <c r="H1347" s="17">
        <v>-6</v>
      </c>
      <c r="I1347" s="18">
        <v>-1.6853933000000001E-2</v>
      </c>
      <c r="J1347" s="30"/>
    </row>
    <row r="1348" spans="1:10" hidden="1" x14ac:dyDescent="0.3">
      <c r="A1348" s="16" t="s">
        <v>121</v>
      </c>
      <c r="B1348" s="16">
        <v>488000</v>
      </c>
      <c r="C1348" s="16" t="s">
        <v>68</v>
      </c>
      <c r="D1348" s="17">
        <v>587</v>
      </c>
      <c r="E1348" s="17">
        <v>617</v>
      </c>
      <c r="F1348" s="17">
        <v>15</v>
      </c>
      <c r="G1348" s="18">
        <v>2.5235253999999999E-2</v>
      </c>
      <c r="H1348" s="17">
        <v>30</v>
      </c>
      <c r="I1348" s="18">
        <v>5.1107325000000002E-2</v>
      </c>
      <c r="J1348" s="30"/>
    </row>
    <row r="1349" spans="1:10" hidden="1" x14ac:dyDescent="0.3">
      <c r="A1349" s="16" t="s">
        <v>121</v>
      </c>
      <c r="B1349" s="16">
        <v>493000</v>
      </c>
      <c r="C1349" s="16" t="s">
        <v>71</v>
      </c>
      <c r="D1349" s="17">
        <v>770</v>
      </c>
      <c r="E1349" s="17">
        <v>785</v>
      </c>
      <c r="F1349" s="17">
        <v>7.5</v>
      </c>
      <c r="G1349" s="18">
        <v>9.6932800000000003E-3</v>
      </c>
      <c r="H1349" s="17">
        <v>15</v>
      </c>
      <c r="I1349" s="18">
        <v>1.9480520000000001E-2</v>
      </c>
      <c r="J1349" s="30"/>
    </row>
    <row r="1350" spans="1:10" hidden="1" x14ac:dyDescent="0.3">
      <c r="A1350" s="16" t="s">
        <v>121</v>
      </c>
      <c r="B1350" s="16">
        <v>510052</v>
      </c>
      <c r="C1350" s="16" t="s">
        <v>134</v>
      </c>
      <c r="D1350" s="17">
        <v>309</v>
      </c>
      <c r="E1350" s="17">
        <v>318</v>
      </c>
      <c r="F1350" s="17">
        <v>4.5</v>
      </c>
      <c r="G1350" s="18">
        <v>1.4458581999999999E-2</v>
      </c>
      <c r="H1350" s="17">
        <v>9</v>
      </c>
      <c r="I1350" s="18">
        <v>2.9126214000000001E-2</v>
      </c>
      <c r="J1350" s="30"/>
    </row>
    <row r="1351" spans="1:10" hidden="1" x14ac:dyDescent="0.3">
      <c r="A1351" s="16" t="s">
        <v>121</v>
      </c>
      <c r="B1351" s="16">
        <v>520000</v>
      </c>
      <c r="C1351" s="16" t="s">
        <v>79</v>
      </c>
      <c r="D1351" s="17">
        <v>199</v>
      </c>
      <c r="E1351" s="17">
        <v>206</v>
      </c>
      <c r="F1351" s="17">
        <v>3.5</v>
      </c>
      <c r="G1351" s="18">
        <v>1.7435934E-2</v>
      </c>
      <c r="H1351" s="17">
        <v>7</v>
      </c>
      <c r="I1351" s="18">
        <v>3.5175879E-2</v>
      </c>
      <c r="J1351" s="30"/>
    </row>
    <row r="1352" spans="1:10" hidden="1" x14ac:dyDescent="0.3">
      <c r="A1352" s="16" t="s">
        <v>121</v>
      </c>
      <c r="B1352" s="16">
        <v>522000</v>
      </c>
      <c r="C1352" s="16" t="s">
        <v>80</v>
      </c>
      <c r="D1352" s="17">
        <v>101</v>
      </c>
      <c r="E1352" s="17">
        <v>100</v>
      </c>
      <c r="F1352" s="17">
        <v>-0.5</v>
      </c>
      <c r="G1352" s="18">
        <v>-4.9628099999999998E-3</v>
      </c>
      <c r="H1352" s="17">
        <v>-1</v>
      </c>
      <c r="I1352" s="18">
        <v>-9.9009900000000001E-3</v>
      </c>
      <c r="J1352" s="30"/>
    </row>
    <row r="1353" spans="1:10" hidden="1" x14ac:dyDescent="0.3">
      <c r="A1353" s="16" t="s">
        <v>121</v>
      </c>
      <c r="B1353" s="16">
        <v>530000</v>
      </c>
      <c r="C1353" s="16" t="s">
        <v>83</v>
      </c>
      <c r="D1353" s="17">
        <v>110</v>
      </c>
      <c r="E1353" s="17">
        <v>112</v>
      </c>
      <c r="F1353" s="17">
        <v>1</v>
      </c>
      <c r="G1353" s="18">
        <v>9.0499580000000003E-3</v>
      </c>
      <c r="H1353" s="17">
        <v>2</v>
      </c>
      <c r="I1353" s="18">
        <v>1.8181817999999999E-2</v>
      </c>
      <c r="J1353" s="30"/>
    </row>
    <row r="1354" spans="1:10" hidden="1" x14ac:dyDescent="0.3">
      <c r="A1354" s="16" t="s">
        <v>121</v>
      </c>
      <c r="B1354" s="16">
        <v>530054</v>
      </c>
      <c r="C1354" s="16" t="s">
        <v>136</v>
      </c>
      <c r="D1354" s="17">
        <v>537</v>
      </c>
      <c r="E1354" s="17">
        <v>597</v>
      </c>
      <c r="F1354" s="17">
        <v>30</v>
      </c>
      <c r="G1354" s="18">
        <v>5.4386952000000002E-2</v>
      </c>
      <c r="H1354" s="17">
        <v>60</v>
      </c>
      <c r="I1354" s="18">
        <v>0.111731844</v>
      </c>
      <c r="J1354" s="30"/>
    </row>
    <row r="1355" spans="1:10" hidden="1" x14ac:dyDescent="0.3">
      <c r="A1355" s="16" t="s">
        <v>121</v>
      </c>
      <c r="B1355" s="16">
        <v>531000</v>
      </c>
      <c r="C1355" s="16" t="s">
        <v>84</v>
      </c>
      <c r="D1355" s="17">
        <v>102</v>
      </c>
      <c r="E1355" s="17">
        <v>105</v>
      </c>
      <c r="F1355" s="17">
        <v>1.5</v>
      </c>
      <c r="G1355" s="18">
        <v>1.4599312E-2</v>
      </c>
      <c r="H1355" s="17">
        <v>3</v>
      </c>
      <c r="I1355" s="18">
        <v>2.9411764999999999E-2</v>
      </c>
      <c r="J1355" s="30"/>
    </row>
    <row r="1356" spans="1:10" hidden="1" x14ac:dyDescent="0.3">
      <c r="A1356" s="16" t="s">
        <v>121</v>
      </c>
      <c r="B1356" s="16">
        <v>540000</v>
      </c>
      <c r="C1356" s="16" t="s">
        <v>87</v>
      </c>
      <c r="D1356" s="17">
        <v>212</v>
      </c>
      <c r="E1356" s="17">
        <v>229</v>
      </c>
      <c r="F1356" s="17">
        <v>8.5</v>
      </c>
      <c r="G1356" s="18">
        <v>3.9321258999999997E-2</v>
      </c>
      <c r="H1356" s="17">
        <v>17</v>
      </c>
      <c r="I1356" s="18">
        <v>8.0188678999999999E-2</v>
      </c>
      <c r="J1356" s="30"/>
    </row>
    <row r="1357" spans="1:10" hidden="1" x14ac:dyDescent="0.3">
      <c r="A1357" s="16" t="s">
        <v>121</v>
      </c>
      <c r="B1357" s="16">
        <v>541000</v>
      </c>
      <c r="C1357" s="16" t="s">
        <v>87</v>
      </c>
      <c r="D1357" s="17">
        <v>212</v>
      </c>
      <c r="E1357" s="17">
        <v>229</v>
      </c>
      <c r="F1357" s="17">
        <v>8.5</v>
      </c>
      <c r="G1357" s="18">
        <v>3.9321258999999997E-2</v>
      </c>
      <c r="H1357" s="17">
        <v>17</v>
      </c>
      <c r="I1357" s="18">
        <v>8.0188678999999999E-2</v>
      </c>
      <c r="J1357" s="30"/>
    </row>
    <row r="1358" spans="1:10" hidden="1" x14ac:dyDescent="0.3">
      <c r="A1358" s="16" t="s">
        <v>121</v>
      </c>
      <c r="B1358" s="16">
        <v>560000</v>
      </c>
      <c r="C1358" s="16" t="s">
        <v>89</v>
      </c>
      <c r="D1358" s="17">
        <v>315</v>
      </c>
      <c r="E1358" s="17">
        <v>356</v>
      </c>
      <c r="F1358" s="17">
        <v>20.5</v>
      </c>
      <c r="G1358" s="18">
        <v>6.3089239000000005E-2</v>
      </c>
      <c r="H1358" s="17">
        <v>41</v>
      </c>
      <c r="I1358" s="18">
        <v>0.13015873</v>
      </c>
      <c r="J1358" s="30"/>
    </row>
    <row r="1359" spans="1:10" hidden="1" x14ac:dyDescent="0.3">
      <c r="A1359" s="16" t="s">
        <v>121</v>
      </c>
      <c r="B1359" s="16">
        <v>561000</v>
      </c>
      <c r="C1359" s="16" t="s">
        <v>90</v>
      </c>
      <c r="D1359" s="17">
        <v>273</v>
      </c>
      <c r="E1359" s="17">
        <v>311</v>
      </c>
      <c r="F1359" s="17">
        <v>19</v>
      </c>
      <c r="G1359" s="18">
        <v>6.7330379999999995E-2</v>
      </c>
      <c r="H1359" s="17">
        <v>38</v>
      </c>
      <c r="I1359" s="18">
        <v>0.13919413899999999</v>
      </c>
      <c r="J1359" s="30"/>
    </row>
    <row r="1360" spans="1:10" hidden="1" x14ac:dyDescent="0.3">
      <c r="A1360" s="16" t="s">
        <v>121</v>
      </c>
      <c r="B1360" s="16">
        <v>600000</v>
      </c>
      <c r="C1360" s="16" t="s">
        <v>137</v>
      </c>
      <c r="D1360" s="17">
        <v>1784</v>
      </c>
      <c r="E1360" s="17">
        <v>1903</v>
      </c>
      <c r="F1360" s="17">
        <v>59.5</v>
      </c>
      <c r="G1360" s="18">
        <v>3.281365E-2</v>
      </c>
      <c r="H1360" s="17">
        <v>119</v>
      </c>
      <c r="I1360" s="18">
        <v>6.6704035999999994E-2</v>
      </c>
      <c r="J1360" s="30"/>
    </row>
    <row r="1361" spans="1:10" hidden="1" x14ac:dyDescent="0.3">
      <c r="A1361" s="16" t="s">
        <v>121</v>
      </c>
      <c r="B1361" s="16">
        <v>610000</v>
      </c>
      <c r="C1361" s="16" t="s">
        <v>92</v>
      </c>
      <c r="D1361" s="17">
        <v>983</v>
      </c>
      <c r="E1361" s="17">
        <v>998</v>
      </c>
      <c r="F1361" s="17">
        <v>7.5</v>
      </c>
      <c r="G1361" s="18">
        <v>7.600819E-3</v>
      </c>
      <c r="H1361" s="17">
        <v>15</v>
      </c>
      <c r="I1361" s="18">
        <v>1.5259409999999999E-2</v>
      </c>
      <c r="J1361" s="30"/>
    </row>
    <row r="1362" spans="1:10" hidden="1" x14ac:dyDescent="0.3">
      <c r="A1362" s="16" t="s">
        <v>121</v>
      </c>
      <c r="B1362" s="16">
        <v>611000</v>
      </c>
      <c r="C1362" s="16" t="s">
        <v>92</v>
      </c>
      <c r="D1362" s="17">
        <v>983</v>
      </c>
      <c r="E1362" s="17">
        <v>998</v>
      </c>
      <c r="F1362" s="17">
        <v>7.5</v>
      </c>
      <c r="G1362" s="18">
        <v>7.600819E-3</v>
      </c>
      <c r="H1362" s="17">
        <v>15</v>
      </c>
      <c r="I1362" s="18">
        <v>1.5259409999999999E-2</v>
      </c>
      <c r="J1362" s="30"/>
    </row>
    <row r="1363" spans="1:10" hidden="1" x14ac:dyDescent="0.3">
      <c r="A1363" s="16" t="s">
        <v>121</v>
      </c>
      <c r="B1363" s="16">
        <v>620000</v>
      </c>
      <c r="C1363" s="16" t="s">
        <v>93</v>
      </c>
      <c r="D1363" s="17">
        <v>801</v>
      </c>
      <c r="E1363" s="17">
        <v>905</v>
      </c>
      <c r="F1363" s="17">
        <v>52</v>
      </c>
      <c r="G1363" s="18">
        <v>6.2938240000000006E-2</v>
      </c>
      <c r="H1363" s="17">
        <v>104</v>
      </c>
      <c r="I1363" s="18">
        <v>0.129837703</v>
      </c>
      <c r="J1363" s="30"/>
    </row>
    <row r="1364" spans="1:10" hidden="1" x14ac:dyDescent="0.3">
      <c r="A1364" s="16" t="s">
        <v>121</v>
      </c>
      <c r="B1364" s="16">
        <v>621000</v>
      </c>
      <c r="C1364" s="16" t="s">
        <v>94</v>
      </c>
      <c r="D1364" s="17">
        <v>614</v>
      </c>
      <c r="E1364" s="17">
        <v>700</v>
      </c>
      <c r="F1364" s="17">
        <v>43</v>
      </c>
      <c r="G1364" s="18">
        <v>6.7738331999999998E-2</v>
      </c>
      <c r="H1364" s="17">
        <v>86</v>
      </c>
      <c r="I1364" s="18">
        <v>0.140065147</v>
      </c>
      <c r="J1364" s="30"/>
    </row>
    <row r="1365" spans="1:10" hidden="1" x14ac:dyDescent="0.3">
      <c r="A1365" s="16" t="s">
        <v>121</v>
      </c>
      <c r="B1365" s="16">
        <v>700000</v>
      </c>
      <c r="C1365" s="16" t="s">
        <v>138</v>
      </c>
      <c r="D1365" s="17">
        <v>1349</v>
      </c>
      <c r="E1365" s="17">
        <v>1571</v>
      </c>
      <c r="F1365" s="17">
        <v>111</v>
      </c>
      <c r="G1365" s="18">
        <v>7.9150752000000005E-2</v>
      </c>
      <c r="H1365" s="17">
        <v>222</v>
      </c>
      <c r="I1365" s="18">
        <v>0.164566345</v>
      </c>
      <c r="J1365" s="30"/>
    </row>
    <row r="1366" spans="1:10" hidden="1" x14ac:dyDescent="0.3">
      <c r="A1366" s="16" t="s">
        <v>121</v>
      </c>
      <c r="B1366" s="16">
        <v>720000</v>
      </c>
      <c r="C1366" s="16" t="s">
        <v>102</v>
      </c>
      <c r="D1366" s="17">
        <v>1259</v>
      </c>
      <c r="E1366" s="17">
        <v>1470</v>
      </c>
      <c r="F1366" s="17">
        <v>105.5</v>
      </c>
      <c r="G1366" s="18">
        <v>8.0552325999999994E-2</v>
      </c>
      <c r="H1366" s="17">
        <v>211</v>
      </c>
      <c r="I1366" s="18">
        <v>0.16759332800000001</v>
      </c>
      <c r="J1366" s="30"/>
    </row>
    <row r="1367" spans="1:10" hidden="1" x14ac:dyDescent="0.3">
      <c r="A1367" s="16" t="s">
        <v>121</v>
      </c>
      <c r="B1367" s="16">
        <v>721000</v>
      </c>
      <c r="C1367" s="16" t="s">
        <v>103</v>
      </c>
      <c r="D1367" s="17">
        <v>302</v>
      </c>
      <c r="E1367" s="17">
        <v>395</v>
      </c>
      <c r="F1367" s="17">
        <v>46.5</v>
      </c>
      <c r="G1367" s="18">
        <v>0.143655114</v>
      </c>
      <c r="H1367" s="17">
        <v>93</v>
      </c>
      <c r="I1367" s="18">
        <v>0.30794702000000002</v>
      </c>
      <c r="J1367" s="30"/>
    </row>
    <row r="1368" spans="1:10" hidden="1" x14ac:dyDescent="0.3">
      <c r="A1368" s="16" t="s">
        <v>121</v>
      </c>
      <c r="B1368" s="16">
        <v>722000</v>
      </c>
      <c r="C1368" s="16" t="s">
        <v>104</v>
      </c>
      <c r="D1368" s="17">
        <v>957</v>
      </c>
      <c r="E1368" s="17">
        <v>1075</v>
      </c>
      <c r="F1368" s="17">
        <v>59</v>
      </c>
      <c r="G1368" s="18">
        <v>5.9859417999999998E-2</v>
      </c>
      <c r="H1368" s="17">
        <v>118</v>
      </c>
      <c r="I1368" s="18">
        <v>0.123301985</v>
      </c>
      <c r="J1368" s="30"/>
    </row>
    <row r="1369" spans="1:10" hidden="1" x14ac:dyDescent="0.3">
      <c r="A1369" s="16" t="s">
        <v>121</v>
      </c>
      <c r="B1369" s="16">
        <v>800000</v>
      </c>
      <c r="C1369" s="16" t="s">
        <v>139</v>
      </c>
      <c r="D1369" s="17">
        <v>315</v>
      </c>
      <c r="E1369" s="17">
        <v>329</v>
      </c>
      <c r="F1369" s="17">
        <v>7</v>
      </c>
      <c r="G1369" s="18">
        <v>2.1980647999999998E-2</v>
      </c>
      <c r="H1369" s="17">
        <v>14</v>
      </c>
      <c r="I1369" s="18">
        <v>4.4444444E-2</v>
      </c>
      <c r="J1369" s="30"/>
    </row>
    <row r="1370" spans="1:10" hidden="1" x14ac:dyDescent="0.3">
      <c r="A1370" s="16" t="s">
        <v>121</v>
      </c>
      <c r="B1370" s="16">
        <v>810000</v>
      </c>
      <c r="C1370" s="16" t="s">
        <v>105</v>
      </c>
      <c r="D1370" s="17">
        <v>315</v>
      </c>
      <c r="E1370" s="17">
        <v>329</v>
      </c>
      <c r="F1370" s="17">
        <v>7</v>
      </c>
      <c r="G1370" s="18">
        <v>2.1980647999999998E-2</v>
      </c>
      <c r="H1370" s="17">
        <v>14</v>
      </c>
      <c r="I1370" s="18">
        <v>4.4444444E-2</v>
      </c>
      <c r="J1370" s="30"/>
    </row>
    <row r="1371" spans="1:10" hidden="1" x14ac:dyDescent="0.3">
      <c r="A1371" s="16" t="s">
        <v>121</v>
      </c>
      <c r="B1371" s="16">
        <v>813000</v>
      </c>
      <c r="C1371" s="16" t="s">
        <v>108</v>
      </c>
      <c r="D1371" s="17">
        <v>174</v>
      </c>
      <c r="E1371" s="17">
        <v>183</v>
      </c>
      <c r="F1371" s="17">
        <v>4.5</v>
      </c>
      <c r="G1371" s="18">
        <v>2.5536025E-2</v>
      </c>
      <c r="H1371" s="17">
        <v>9</v>
      </c>
      <c r="I1371" s="18">
        <v>5.1724138000000003E-2</v>
      </c>
      <c r="J1371" s="30"/>
    </row>
    <row r="1372" spans="1:10" hidden="1" x14ac:dyDescent="0.3">
      <c r="A1372" s="16" t="s">
        <v>121</v>
      </c>
      <c r="B1372" s="16">
        <v>890090</v>
      </c>
      <c r="C1372" s="16" t="s">
        <v>110</v>
      </c>
      <c r="D1372" s="17">
        <v>2660</v>
      </c>
      <c r="E1372" s="17">
        <v>2800</v>
      </c>
      <c r="F1372" s="17">
        <v>70</v>
      </c>
      <c r="G1372" s="18">
        <v>2.5978352E-2</v>
      </c>
      <c r="H1372" s="17">
        <v>140</v>
      </c>
      <c r="I1372" s="18">
        <v>5.2631578999999998E-2</v>
      </c>
      <c r="J1372" s="30"/>
    </row>
    <row r="1373" spans="1:10" hidden="1" x14ac:dyDescent="0.3">
      <c r="A1373" s="16" t="s">
        <v>121</v>
      </c>
      <c r="B1373" s="16">
        <v>900000</v>
      </c>
      <c r="C1373" s="16" t="s">
        <v>110</v>
      </c>
      <c r="D1373" s="17">
        <v>2660</v>
      </c>
      <c r="E1373" s="17">
        <v>2800</v>
      </c>
      <c r="F1373" s="17">
        <v>70</v>
      </c>
      <c r="G1373" s="18">
        <v>2.5978352E-2</v>
      </c>
      <c r="H1373" s="17">
        <v>140</v>
      </c>
      <c r="I1373" s="18">
        <v>5.2631578999999998E-2</v>
      </c>
      <c r="J1373" s="30"/>
    </row>
    <row r="1374" spans="1:10" hidden="1" x14ac:dyDescent="0.3">
      <c r="A1374" s="16" t="s">
        <v>121</v>
      </c>
      <c r="B1374" s="16">
        <v>999100</v>
      </c>
      <c r="C1374" s="16" t="s">
        <v>111</v>
      </c>
      <c r="D1374" s="17">
        <v>1744</v>
      </c>
      <c r="E1374" s="17">
        <v>1896</v>
      </c>
      <c r="F1374" s="17">
        <v>76</v>
      </c>
      <c r="G1374" s="18">
        <v>4.2667715000000002E-2</v>
      </c>
      <c r="H1374" s="17">
        <v>152</v>
      </c>
      <c r="I1374" s="18">
        <v>8.7155963000000003E-2</v>
      </c>
      <c r="J1374" s="30"/>
    </row>
    <row r="1375" spans="1:10" hidden="1" x14ac:dyDescent="0.3">
      <c r="A1375" s="16" t="s">
        <v>121</v>
      </c>
      <c r="B1375" s="16">
        <v>999200</v>
      </c>
      <c r="C1375" s="16" t="s">
        <v>112</v>
      </c>
      <c r="D1375" s="17">
        <v>186</v>
      </c>
      <c r="E1375" s="17">
        <v>179</v>
      </c>
      <c r="F1375" s="17">
        <v>-3.5</v>
      </c>
      <c r="G1375" s="18">
        <v>-1.899766E-2</v>
      </c>
      <c r="H1375" s="17">
        <v>-7</v>
      </c>
      <c r="I1375" s="18">
        <v>-3.7634409000000001E-2</v>
      </c>
      <c r="J1375" s="30"/>
    </row>
    <row r="1376" spans="1:10" hidden="1" x14ac:dyDescent="0.3">
      <c r="A1376" s="16" t="s">
        <v>121</v>
      </c>
      <c r="B1376" s="16">
        <v>999300</v>
      </c>
      <c r="C1376" s="16" t="s">
        <v>113</v>
      </c>
      <c r="D1376" s="17">
        <v>680</v>
      </c>
      <c r="E1376" s="17">
        <v>674</v>
      </c>
      <c r="F1376" s="17">
        <v>-3</v>
      </c>
      <c r="G1376" s="18">
        <v>-4.4215399999999998E-3</v>
      </c>
      <c r="H1376" s="17">
        <v>-6</v>
      </c>
      <c r="I1376" s="18">
        <v>-8.8235290000000001E-3</v>
      </c>
      <c r="J1376" s="30"/>
    </row>
    <row r="1377" spans="1:10" hidden="1" x14ac:dyDescent="0.3">
      <c r="A1377" s="16" t="s">
        <v>149</v>
      </c>
      <c r="B1377" s="16">
        <v>0</v>
      </c>
      <c r="C1377" s="16" t="s">
        <v>115</v>
      </c>
      <c r="D1377" s="17">
        <v>54206</v>
      </c>
      <c r="E1377" s="17">
        <v>57926</v>
      </c>
      <c r="F1377" s="17">
        <v>1860</v>
      </c>
      <c r="G1377" s="18">
        <v>3.3744208999999997E-2</v>
      </c>
      <c r="H1377" s="17">
        <v>3720</v>
      </c>
      <c r="I1377" s="18">
        <v>6.8627089000000002E-2</v>
      </c>
      <c r="J1377" s="30"/>
    </row>
    <row r="1378" spans="1:10" hidden="1" x14ac:dyDescent="0.3">
      <c r="A1378" s="16" t="s">
        <v>149</v>
      </c>
      <c r="B1378" s="16">
        <v>671</v>
      </c>
      <c r="C1378" s="16" t="s">
        <v>131</v>
      </c>
      <c r="D1378" s="17">
        <v>3387</v>
      </c>
      <c r="E1378" s="17">
        <v>4040</v>
      </c>
      <c r="F1378" s="17">
        <v>326.5</v>
      </c>
      <c r="G1378" s="18">
        <v>9.2151996999999999E-2</v>
      </c>
      <c r="H1378" s="17">
        <v>653</v>
      </c>
      <c r="I1378" s="18">
        <v>0.192795985</v>
      </c>
      <c r="J1378" s="30"/>
    </row>
    <row r="1379" spans="1:10" hidden="1" x14ac:dyDescent="0.3">
      <c r="A1379" s="16" t="s">
        <v>149</v>
      </c>
      <c r="B1379" s="16">
        <v>100000</v>
      </c>
      <c r="C1379" s="16" t="s">
        <v>132</v>
      </c>
      <c r="D1379" s="17">
        <v>7163</v>
      </c>
      <c r="E1379" s="17">
        <v>7346</v>
      </c>
      <c r="F1379" s="17">
        <v>91.5</v>
      </c>
      <c r="G1379" s="18">
        <v>1.2693416000000001E-2</v>
      </c>
      <c r="H1379" s="17">
        <v>183</v>
      </c>
      <c r="I1379" s="18">
        <v>2.5547955000000001E-2</v>
      </c>
      <c r="J1379" s="30"/>
    </row>
    <row r="1380" spans="1:10" hidden="1" x14ac:dyDescent="0.3">
      <c r="A1380" s="16" t="s">
        <v>149</v>
      </c>
      <c r="B1380" s="16">
        <v>101000</v>
      </c>
      <c r="C1380" s="16" t="s">
        <v>151</v>
      </c>
      <c r="D1380" s="17">
        <v>10571</v>
      </c>
      <c r="E1380" s="17">
        <v>11179</v>
      </c>
      <c r="F1380" s="17">
        <v>304</v>
      </c>
      <c r="G1380" s="18">
        <v>2.8355894E-2</v>
      </c>
      <c r="H1380" s="17">
        <v>608</v>
      </c>
      <c r="I1380" s="18">
        <v>5.7515845000000003E-2</v>
      </c>
      <c r="J1380" s="30"/>
    </row>
    <row r="1381" spans="1:10" hidden="1" x14ac:dyDescent="0.3">
      <c r="A1381" s="16" t="s">
        <v>149</v>
      </c>
      <c r="B1381" s="16">
        <v>102000</v>
      </c>
      <c r="C1381" s="16" t="s">
        <v>152</v>
      </c>
      <c r="D1381" s="17">
        <v>43635</v>
      </c>
      <c r="E1381" s="17">
        <v>46747</v>
      </c>
      <c r="F1381" s="17">
        <v>1556</v>
      </c>
      <c r="G1381" s="18">
        <v>3.5045358999999998E-2</v>
      </c>
      <c r="H1381" s="17">
        <v>3112</v>
      </c>
      <c r="I1381" s="18">
        <v>7.1318894999999993E-2</v>
      </c>
      <c r="J1381" s="30"/>
    </row>
    <row r="1382" spans="1:10" hidden="1" x14ac:dyDescent="0.3">
      <c r="A1382" s="16" t="s">
        <v>149</v>
      </c>
      <c r="B1382" s="16">
        <v>110000</v>
      </c>
      <c r="C1382" s="16" t="s">
        <v>11</v>
      </c>
      <c r="D1382" s="17">
        <v>2350</v>
      </c>
      <c r="E1382" s="17">
        <v>2308</v>
      </c>
      <c r="F1382" s="17">
        <v>-21</v>
      </c>
      <c r="G1382" s="18">
        <v>-8.9764589999999991E-3</v>
      </c>
      <c r="H1382" s="17">
        <v>-42</v>
      </c>
      <c r="I1382" s="18">
        <v>-1.787234E-2</v>
      </c>
      <c r="J1382" s="30"/>
    </row>
    <row r="1383" spans="1:10" hidden="1" x14ac:dyDescent="0.3">
      <c r="A1383" s="16" t="s">
        <v>149</v>
      </c>
      <c r="B1383" s="16">
        <v>115000</v>
      </c>
      <c r="C1383" s="16" t="s">
        <v>14</v>
      </c>
      <c r="D1383" s="17">
        <v>339</v>
      </c>
      <c r="E1383" s="17">
        <v>286</v>
      </c>
      <c r="F1383" s="17">
        <v>-26.5</v>
      </c>
      <c r="G1383" s="18">
        <v>-8.1491525999999995E-2</v>
      </c>
      <c r="H1383" s="17">
        <v>-53</v>
      </c>
      <c r="I1383" s="18">
        <v>-0.156342183</v>
      </c>
      <c r="J1383" s="30"/>
    </row>
    <row r="1384" spans="1:10" hidden="1" x14ac:dyDescent="0.3">
      <c r="A1384" s="16" t="s">
        <v>149</v>
      </c>
      <c r="B1384" s="16">
        <v>210000</v>
      </c>
      <c r="C1384" s="16" t="s">
        <v>15</v>
      </c>
      <c r="D1384" s="17">
        <v>4813</v>
      </c>
      <c r="E1384" s="17">
        <v>5038</v>
      </c>
      <c r="F1384" s="17">
        <v>112.5</v>
      </c>
      <c r="G1384" s="18">
        <v>2.3107223E-2</v>
      </c>
      <c r="H1384" s="17">
        <v>225</v>
      </c>
      <c r="I1384" s="18">
        <v>4.6748390000000001E-2</v>
      </c>
      <c r="J1384" s="30"/>
    </row>
    <row r="1385" spans="1:10" hidden="1" x14ac:dyDescent="0.3">
      <c r="A1385" s="16" t="s">
        <v>149</v>
      </c>
      <c r="B1385" s="16">
        <v>220000</v>
      </c>
      <c r="C1385" s="16" t="s">
        <v>18</v>
      </c>
      <c r="D1385" s="17">
        <v>409</v>
      </c>
      <c r="E1385" s="17">
        <v>414</v>
      </c>
      <c r="F1385" s="17">
        <v>2.5</v>
      </c>
      <c r="G1385" s="18">
        <v>6.093902E-3</v>
      </c>
      <c r="H1385" s="17">
        <v>5</v>
      </c>
      <c r="I1385" s="18">
        <v>1.2224939000000001E-2</v>
      </c>
      <c r="J1385" s="30"/>
    </row>
    <row r="1386" spans="1:10" hidden="1" x14ac:dyDescent="0.3">
      <c r="A1386" s="16" t="s">
        <v>149</v>
      </c>
      <c r="B1386" s="16">
        <v>220023</v>
      </c>
      <c r="C1386" s="16" t="s">
        <v>19</v>
      </c>
      <c r="D1386" s="17">
        <v>2486</v>
      </c>
      <c r="E1386" s="17">
        <v>2907</v>
      </c>
      <c r="F1386" s="17">
        <v>210.5</v>
      </c>
      <c r="G1386" s="18">
        <v>8.1364116E-2</v>
      </c>
      <c r="H1386" s="17">
        <v>421</v>
      </c>
      <c r="I1386" s="18">
        <v>0.16934835100000001</v>
      </c>
      <c r="J1386" s="30"/>
    </row>
    <row r="1387" spans="1:10" hidden="1" x14ac:dyDescent="0.3">
      <c r="A1387" s="16" t="s">
        <v>149</v>
      </c>
      <c r="B1387" s="16">
        <v>230000</v>
      </c>
      <c r="C1387" s="16" t="s">
        <v>19</v>
      </c>
      <c r="D1387" s="17">
        <v>2486</v>
      </c>
      <c r="E1387" s="17">
        <v>2907</v>
      </c>
      <c r="F1387" s="17">
        <v>210.5</v>
      </c>
      <c r="G1387" s="18">
        <v>8.1364116E-2</v>
      </c>
      <c r="H1387" s="17">
        <v>421</v>
      </c>
      <c r="I1387" s="18">
        <v>0.16934835100000001</v>
      </c>
      <c r="J1387" s="30"/>
    </row>
    <row r="1388" spans="1:10" hidden="1" x14ac:dyDescent="0.3">
      <c r="A1388" s="16" t="s">
        <v>149</v>
      </c>
      <c r="B1388" s="16">
        <v>300000</v>
      </c>
      <c r="C1388" s="16" t="s">
        <v>23</v>
      </c>
      <c r="D1388" s="17">
        <v>922</v>
      </c>
      <c r="E1388" s="17">
        <v>926</v>
      </c>
      <c r="F1388" s="17">
        <v>2</v>
      </c>
      <c r="G1388" s="18">
        <v>2.1668500000000001E-3</v>
      </c>
      <c r="H1388" s="17">
        <v>4</v>
      </c>
      <c r="I1388" s="18">
        <v>4.3383950000000001E-3</v>
      </c>
      <c r="J1388" s="30"/>
    </row>
    <row r="1389" spans="1:10" hidden="1" x14ac:dyDescent="0.3">
      <c r="A1389" s="16" t="s">
        <v>149</v>
      </c>
      <c r="B1389" s="16">
        <v>310000</v>
      </c>
      <c r="C1389" s="16" t="s">
        <v>23</v>
      </c>
      <c r="D1389" s="17">
        <v>922</v>
      </c>
      <c r="E1389" s="17">
        <v>926</v>
      </c>
      <c r="F1389" s="17">
        <v>2</v>
      </c>
      <c r="G1389" s="18">
        <v>2.1668500000000001E-3</v>
      </c>
      <c r="H1389" s="17">
        <v>4</v>
      </c>
      <c r="I1389" s="18">
        <v>4.3383950000000001E-3</v>
      </c>
      <c r="J1389" s="30"/>
    </row>
    <row r="1390" spans="1:10" hidden="1" x14ac:dyDescent="0.3">
      <c r="A1390" s="16" t="s">
        <v>149</v>
      </c>
      <c r="B1390" s="16">
        <v>400000</v>
      </c>
      <c r="C1390" s="16" t="s">
        <v>133</v>
      </c>
      <c r="D1390" s="17">
        <v>9077</v>
      </c>
      <c r="E1390" s="17">
        <v>9485</v>
      </c>
      <c r="F1390" s="17">
        <v>204</v>
      </c>
      <c r="G1390" s="18">
        <v>2.2227357999999999E-2</v>
      </c>
      <c r="H1390" s="17">
        <v>408</v>
      </c>
      <c r="I1390" s="18">
        <v>4.4948771999999998E-2</v>
      </c>
      <c r="J1390" s="30"/>
    </row>
    <row r="1391" spans="1:10" hidden="1" x14ac:dyDescent="0.3">
      <c r="A1391" s="16" t="s">
        <v>149</v>
      </c>
      <c r="B1391" s="16">
        <v>420000</v>
      </c>
      <c r="C1391" s="16" t="s">
        <v>45</v>
      </c>
      <c r="D1391" s="17">
        <v>893</v>
      </c>
      <c r="E1391" s="17">
        <v>937</v>
      </c>
      <c r="F1391" s="17">
        <v>22</v>
      </c>
      <c r="G1391" s="18">
        <v>2.4339843999999999E-2</v>
      </c>
      <c r="H1391" s="17">
        <v>44</v>
      </c>
      <c r="I1391" s="18">
        <v>4.9272116999999997E-2</v>
      </c>
      <c r="J1391" s="30"/>
    </row>
    <row r="1392" spans="1:10" hidden="1" x14ac:dyDescent="0.3">
      <c r="A1392" s="16" t="s">
        <v>149</v>
      </c>
      <c r="B1392" s="16">
        <v>440000</v>
      </c>
      <c r="C1392" s="16" t="s">
        <v>49</v>
      </c>
      <c r="D1392" s="17">
        <v>6581</v>
      </c>
      <c r="E1392" s="17">
        <v>6785</v>
      </c>
      <c r="F1392" s="17">
        <v>102</v>
      </c>
      <c r="G1392" s="18">
        <v>1.5380879E-2</v>
      </c>
      <c r="H1392" s="17">
        <v>204</v>
      </c>
      <c r="I1392" s="18">
        <v>3.0998329000000002E-2</v>
      </c>
      <c r="J1392" s="30"/>
    </row>
    <row r="1393" spans="1:10" hidden="1" x14ac:dyDescent="0.3">
      <c r="A1393" s="16" t="s">
        <v>149</v>
      </c>
      <c r="B1393" s="16">
        <v>448000</v>
      </c>
      <c r="C1393" s="16" t="s">
        <v>57</v>
      </c>
      <c r="D1393" s="17">
        <v>159</v>
      </c>
      <c r="E1393" s="17">
        <v>143</v>
      </c>
      <c r="F1393" s="17">
        <v>-8</v>
      </c>
      <c r="G1393" s="18">
        <v>-5.1648236E-2</v>
      </c>
      <c r="H1393" s="17">
        <v>-16</v>
      </c>
      <c r="I1393" s="18">
        <v>-0.100628931</v>
      </c>
      <c r="J1393" s="30"/>
    </row>
    <row r="1394" spans="1:10" hidden="1" x14ac:dyDescent="0.3">
      <c r="A1394" s="16" t="s">
        <v>149</v>
      </c>
      <c r="B1394" s="16">
        <v>480000</v>
      </c>
      <c r="C1394" s="16" t="s">
        <v>62</v>
      </c>
      <c r="D1394" s="17">
        <v>1194</v>
      </c>
      <c r="E1394" s="17">
        <v>1349</v>
      </c>
      <c r="F1394" s="17">
        <v>77.5</v>
      </c>
      <c r="G1394" s="18">
        <v>6.2927912000000003E-2</v>
      </c>
      <c r="H1394" s="17">
        <v>155</v>
      </c>
      <c r="I1394" s="18">
        <v>0.12981574500000001</v>
      </c>
      <c r="J1394" s="30"/>
    </row>
    <row r="1395" spans="1:10" hidden="1" x14ac:dyDescent="0.3">
      <c r="A1395" s="16" t="s">
        <v>149</v>
      </c>
      <c r="B1395" s="16">
        <v>491100</v>
      </c>
      <c r="C1395" s="16" t="s">
        <v>69</v>
      </c>
      <c r="D1395" s="17">
        <v>222</v>
      </c>
      <c r="E1395" s="17">
        <v>229</v>
      </c>
      <c r="F1395" s="17">
        <v>3.5</v>
      </c>
      <c r="G1395" s="18">
        <v>1.5643408000000001E-2</v>
      </c>
      <c r="H1395" s="17">
        <v>7</v>
      </c>
      <c r="I1395" s="18">
        <v>3.1531532000000001E-2</v>
      </c>
      <c r="J1395" s="30"/>
    </row>
    <row r="1396" spans="1:10" hidden="1" x14ac:dyDescent="0.3">
      <c r="A1396" s="16" t="s">
        <v>149</v>
      </c>
      <c r="B1396" s="16">
        <v>500000</v>
      </c>
      <c r="C1396" s="16" t="s">
        <v>72</v>
      </c>
      <c r="D1396" s="17">
        <v>484</v>
      </c>
      <c r="E1396" s="17">
        <v>510</v>
      </c>
      <c r="F1396" s="17">
        <v>13</v>
      </c>
      <c r="G1396" s="18">
        <v>2.6508163000000001E-2</v>
      </c>
      <c r="H1396" s="17">
        <v>26</v>
      </c>
      <c r="I1396" s="18">
        <v>5.3719007999999999E-2</v>
      </c>
      <c r="J1396" s="30"/>
    </row>
    <row r="1397" spans="1:10" hidden="1" x14ac:dyDescent="0.3">
      <c r="A1397" s="16" t="s">
        <v>149</v>
      </c>
      <c r="B1397" s="16">
        <v>510000</v>
      </c>
      <c r="C1397" s="16" t="s">
        <v>72</v>
      </c>
      <c r="D1397" s="17">
        <v>484</v>
      </c>
      <c r="E1397" s="17">
        <v>510</v>
      </c>
      <c r="F1397" s="17">
        <v>13</v>
      </c>
      <c r="G1397" s="18">
        <v>2.6508163000000001E-2</v>
      </c>
      <c r="H1397" s="17">
        <v>26</v>
      </c>
      <c r="I1397" s="18">
        <v>5.3719007999999999E-2</v>
      </c>
      <c r="J1397" s="30"/>
    </row>
    <row r="1398" spans="1:10" hidden="1" x14ac:dyDescent="0.3">
      <c r="A1398" s="16" t="s">
        <v>149</v>
      </c>
      <c r="B1398" s="16">
        <v>510052</v>
      </c>
      <c r="C1398" s="16" t="s">
        <v>134</v>
      </c>
      <c r="D1398" s="17">
        <v>1110</v>
      </c>
      <c r="E1398" s="17">
        <v>1178</v>
      </c>
      <c r="F1398" s="17">
        <v>34</v>
      </c>
      <c r="G1398" s="18">
        <v>3.0175355000000001E-2</v>
      </c>
      <c r="H1398" s="17">
        <v>68</v>
      </c>
      <c r="I1398" s="18">
        <v>6.1261260999999997E-2</v>
      </c>
      <c r="J1398" s="30"/>
    </row>
    <row r="1399" spans="1:10" hidden="1" x14ac:dyDescent="0.3">
      <c r="A1399" s="16" t="s">
        <v>149</v>
      </c>
      <c r="B1399" s="16">
        <v>520000</v>
      </c>
      <c r="C1399" s="16" t="s">
        <v>79</v>
      </c>
      <c r="D1399" s="17">
        <v>739</v>
      </c>
      <c r="E1399" s="17">
        <v>774</v>
      </c>
      <c r="F1399" s="17">
        <v>17.5</v>
      </c>
      <c r="G1399" s="18">
        <v>2.3406712E-2</v>
      </c>
      <c r="H1399" s="17">
        <v>35</v>
      </c>
      <c r="I1399" s="18">
        <v>4.7361299000000003E-2</v>
      </c>
      <c r="J1399" s="30"/>
    </row>
    <row r="1400" spans="1:10" hidden="1" x14ac:dyDescent="0.3">
      <c r="A1400" s="16" t="s">
        <v>149</v>
      </c>
      <c r="B1400" s="16">
        <v>523000</v>
      </c>
      <c r="C1400" s="16" t="s">
        <v>81</v>
      </c>
      <c r="D1400" s="17">
        <v>205</v>
      </c>
      <c r="E1400" s="17">
        <v>208</v>
      </c>
      <c r="F1400" s="17">
        <v>1.5</v>
      </c>
      <c r="G1400" s="18">
        <v>7.2904980000000003E-3</v>
      </c>
      <c r="H1400" s="17">
        <v>3</v>
      </c>
      <c r="I1400" s="18">
        <v>1.4634146000000001E-2</v>
      </c>
      <c r="J1400" s="30"/>
    </row>
    <row r="1401" spans="1:10" hidden="1" x14ac:dyDescent="0.3">
      <c r="A1401" s="16" t="s">
        <v>149</v>
      </c>
      <c r="B1401" s="16">
        <v>530000</v>
      </c>
      <c r="C1401" s="16" t="s">
        <v>83</v>
      </c>
      <c r="D1401" s="17">
        <v>371</v>
      </c>
      <c r="E1401" s="17">
        <v>404</v>
      </c>
      <c r="F1401" s="17">
        <v>16.5</v>
      </c>
      <c r="G1401" s="18">
        <v>4.3527089999999997E-2</v>
      </c>
      <c r="H1401" s="17">
        <v>33</v>
      </c>
      <c r="I1401" s="18">
        <v>8.8948787000000001E-2</v>
      </c>
      <c r="J1401" s="30"/>
    </row>
    <row r="1402" spans="1:10" hidden="1" x14ac:dyDescent="0.3">
      <c r="A1402" s="16" t="s">
        <v>149</v>
      </c>
      <c r="B1402" s="16">
        <v>530054</v>
      </c>
      <c r="C1402" s="16" t="s">
        <v>136</v>
      </c>
      <c r="D1402" s="17">
        <v>5234</v>
      </c>
      <c r="E1402" s="17">
        <v>5635</v>
      </c>
      <c r="F1402" s="17">
        <v>200.5</v>
      </c>
      <c r="G1402" s="18">
        <v>3.7600330000000001E-2</v>
      </c>
      <c r="H1402" s="17">
        <v>401</v>
      </c>
      <c r="I1402" s="18">
        <v>7.6614444000000004E-2</v>
      </c>
      <c r="J1402" s="30"/>
    </row>
    <row r="1403" spans="1:10" hidden="1" x14ac:dyDescent="0.3">
      <c r="A1403" s="16" t="s">
        <v>149</v>
      </c>
      <c r="B1403" s="16">
        <v>540000</v>
      </c>
      <c r="C1403" s="16" t="s">
        <v>87</v>
      </c>
      <c r="D1403" s="17">
        <v>2907</v>
      </c>
      <c r="E1403" s="17">
        <v>3141</v>
      </c>
      <c r="F1403" s="17">
        <v>117</v>
      </c>
      <c r="G1403" s="18">
        <v>3.9468785999999999E-2</v>
      </c>
      <c r="H1403" s="17">
        <v>234</v>
      </c>
      <c r="I1403" s="18">
        <v>8.0495356000000004E-2</v>
      </c>
      <c r="J1403" s="30"/>
    </row>
    <row r="1404" spans="1:10" hidden="1" x14ac:dyDescent="0.3">
      <c r="A1404" s="16" t="s">
        <v>149</v>
      </c>
      <c r="B1404" s="16">
        <v>560000</v>
      </c>
      <c r="C1404" s="16" t="s">
        <v>89</v>
      </c>
      <c r="D1404" s="17">
        <v>2253</v>
      </c>
      <c r="E1404" s="17">
        <v>2404</v>
      </c>
      <c r="F1404" s="17">
        <v>75.5</v>
      </c>
      <c r="G1404" s="18">
        <v>3.2967448000000003E-2</v>
      </c>
      <c r="H1404" s="17">
        <v>151</v>
      </c>
      <c r="I1404" s="18">
        <v>6.7021749000000005E-2</v>
      </c>
      <c r="J1404" s="30"/>
    </row>
    <row r="1405" spans="1:10" hidden="1" x14ac:dyDescent="0.3">
      <c r="A1405" s="16" t="s">
        <v>149</v>
      </c>
      <c r="B1405" s="16">
        <v>600000</v>
      </c>
      <c r="C1405" s="16" t="s">
        <v>137</v>
      </c>
      <c r="D1405" s="17">
        <v>10426</v>
      </c>
      <c r="E1405" s="17">
        <v>10992</v>
      </c>
      <c r="F1405" s="17">
        <v>283</v>
      </c>
      <c r="G1405" s="18">
        <v>2.6784961999999999E-2</v>
      </c>
      <c r="H1405" s="17">
        <v>566</v>
      </c>
      <c r="I1405" s="18">
        <v>5.4287359E-2</v>
      </c>
      <c r="J1405" s="30"/>
    </row>
    <row r="1406" spans="1:10" hidden="1" x14ac:dyDescent="0.3">
      <c r="A1406" s="16" t="s">
        <v>149</v>
      </c>
      <c r="B1406" s="16">
        <v>610000</v>
      </c>
      <c r="C1406" s="16" t="s">
        <v>92</v>
      </c>
      <c r="D1406" s="17">
        <v>4868</v>
      </c>
      <c r="E1406" s="17">
        <v>4971</v>
      </c>
      <c r="F1406" s="17">
        <v>51.5</v>
      </c>
      <c r="G1406" s="18">
        <v>1.0523917000000001E-2</v>
      </c>
      <c r="H1406" s="17">
        <v>103</v>
      </c>
      <c r="I1406" s="18">
        <v>2.1158587E-2</v>
      </c>
      <c r="J1406" s="30"/>
    </row>
    <row r="1407" spans="1:10" hidden="1" x14ac:dyDescent="0.3">
      <c r="A1407" s="16" t="s">
        <v>149</v>
      </c>
      <c r="B1407" s="16">
        <v>611000</v>
      </c>
      <c r="C1407" s="16" t="s">
        <v>92</v>
      </c>
      <c r="D1407" s="17">
        <v>4868</v>
      </c>
      <c r="E1407" s="17">
        <v>4971</v>
      </c>
      <c r="F1407" s="17">
        <v>51.5</v>
      </c>
      <c r="G1407" s="18">
        <v>1.0523917000000001E-2</v>
      </c>
      <c r="H1407" s="17">
        <v>103</v>
      </c>
      <c r="I1407" s="18">
        <v>2.1158587E-2</v>
      </c>
      <c r="J1407" s="30"/>
    </row>
    <row r="1408" spans="1:10" hidden="1" x14ac:dyDescent="0.3">
      <c r="A1408" s="16" t="s">
        <v>149</v>
      </c>
      <c r="B1408" s="16">
        <v>620000</v>
      </c>
      <c r="C1408" s="16" t="s">
        <v>93</v>
      </c>
      <c r="D1408" s="17">
        <v>5558</v>
      </c>
      <c r="E1408" s="17">
        <v>6021</v>
      </c>
      <c r="F1408" s="17">
        <v>231.5</v>
      </c>
      <c r="G1408" s="18">
        <v>4.0818594E-2</v>
      </c>
      <c r="H1408" s="17">
        <v>463</v>
      </c>
      <c r="I1408" s="18">
        <v>8.3303347E-2</v>
      </c>
      <c r="J1408" s="30"/>
    </row>
    <row r="1409" spans="1:10" hidden="1" x14ac:dyDescent="0.3">
      <c r="A1409" s="16" t="s">
        <v>149</v>
      </c>
      <c r="B1409" s="16">
        <v>700000</v>
      </c>
      <c r="C1409" s="16" t="s">
        <v>138</v>
      </c>
      <c r="D1409" s="17">
        <v>4939</v>
      </c>
      <c r="E1409" s="17">
        <v>5619</v>
      </c>
      <c r="F1409" s="17">
        <v>340</v>
      </c>
      <c r="G1409" s="18">
        <v>6.6620687999999997E-2</v>
      </c>
      <c r="H1409" s="17">
        <v>680</v>
      </c>
      <c r="I1409" s="18">
        <v>0.13767969199999999</v>
      </c>
      <c r="J1409" s="30"/>
    </row>
    <row r="1410" spans="1:10" hidden="1" x14ac:dyDescent="0.3">
      <c r="A1410" s="16" t="s">
        <v>149</v>
      </c>
      <c r="B1410" s="16">
        <v>710000</v>
      </c>
      <c r="C1410" s="16" t="s">
        <v>98</v>
      </c>
      <c r="D1410" s="17">
        <v>655</v>
      </c>
      <c r="E1410" s="17">
        <v>754</v>
      </c>
      <c r="F1410" s="17">
        <v>49.5</v>
      </c>
      <c r="G1410" s="18">
        <v>7.2914273000000002E-2</v>
      </c>
      <c r="H1410" s="17">
        <v>99</v>
      </c>
      <c r="I1410" s="18">
        <v>0.15114503800000001</v>
      </c>
      <c r="J1410" s="30"/>
    </row>
    <row r="1411" spans="1:10" hidden="1" x14ac:dyDescent="0.3">
      <c r="A1411" s="16" t="s">
        <v>149</v>
      </c>
      <c r="B1411" s="16">
        <v>712000</v>
      </c>
      <c r="C1411" s="16" t="s">
        <v>100</v>
      </c>
      <c r="D1411" s="17">
        <v>116</v>
      </c>
      <c r="E1411" s="17">
        <v>142</v>
      </c>
      <c r="F1411" s="17">
        <v>13</v>
      </c>
      <c r="G1411" s="18">
        <v>0.10640767</v>
      </c>
      <c r="H1411" s="17">
        <v>26</v>
      </c>
      <c r="I1411" s="18">
        <v>0.22413793100000001</v>
      </c>
      <c r="J1411" s="30"/>
    </row>
    <row r="1412" spans="1:10" hidden="1" x14ac:dyDescent="0.3">
      <c r="A1412" s="16" t="s">
        <v>149</v>
      </c>
      <c r="B1412" s="16">
        <v>720000</v>
      </c>
      <c r="C1412" s="16" t="s">
        <v>102</v>
      </c>
      <c r="D1412" s="17">
        <v>4284</v>
      </c>
      <c r="E1412" s="17">
        <v>4865</v>
      </c>
      <c r="F1412" s="17">
        <v>290.5</v>
      </c>
      <c r="G1412" s="18">
        <v>6.5655158000000005E-2</v>
      </c>
      <c r="H1412" s="17">
        <v>581</v>
      </c>
      <c r="I1412" s="18">
        <v>0.13562091500000001</v>
      </c>
      <c r="J1412" s="30"/>
    </row>
    <row r="1413" spans="1:10" hidden="1" x14ac:dyDescent="0.3">
      <c r="A1413" s="16" t="s">
        <v>149</v>
      </c>
      <c r="B1413" s="16">
        <v>722000</v>
      </c>
      <c r="C1413" s="16" t="s">
        <v>104</v>
      </c>
      <c r="D1413" s="17">
        <v>3571</v>
      </c>
      <c r="E1413" s="17">
        <v>3934</v>
      </c>
      <c r="F1413" s="17">
        <v>181.5</v>
      </c>
      <c r="G1413" s="18">
        <v>4.9596207000000003E-2</v>
      </c>
      <c r="H1413" s="17">
        <v>363</v>
      </c>
      <c r="I1413" s="18">
        <v>0.101652198</v>
      </c>
      <c r="J1413" s="30"/>
    </row>
    <row r="1414" spans="1:10" hidden="1" x14ac:dyDescent="0.3">
      <c r="A1414" s="16" t="s">
        <v>149</v>
      </c>
      <c r="B1414" s="16">
        <v>800000</v>
      </c>
      <c r="C1414" s="16" t="s">
        <v>139</v>
      </c>
      <c r="D1414" s="17">
        <v>1245</v>
      </c>
      <c r="E1414" s="17">
        <v>1276</v>
      </c>
      <c r="F1414" s="17">
        <v>15.5</v>
      </c>
      <c r="G1414" s="18">
        <v>1.2373251E-2</v>
      </c>
      <c r="H1414" s="17">
        <v>31</v>
      </c>
      <c r="I1414" s="18">
        <v>2.4899597999999998E-2</v>
      </c>
      <c r="J1414" s="30"/>
    </row>
    <row r="1415" spans="1:10" hidden="1" x14ac:dyDescent="0.3">
      <c r="A1415" s="16" t="s">
        <v>149</v>
      </c>
      <c r="B1415" s="16">
        <v>810000</v>
      </c>
      <c r="C1415" s="16" t="s">
        <v>105</v>
      </c>
      <c r="D1415" s="17">
        <v>1245</v>
      </c>
      <c r="E1415" s="17">
        <v>1276</v>
      </c>
      <c r="F1415" s="17">
        <v>15.5</v>
      </c>
      <c r="G1415" s="18">
        <v>1.2373251E-2</v>
      </c>
      <c r="H1415" s="17">
        <v>31</v>
      </c>
      <c r="I1415" s="18">
        <v>2.4899597999999998E-2</v>
      </c>
      <c r="J1415" s="30"/>
    </row>
    <row r="1416" spans="1:10" hidden="1" x14ac:dyDescent="0.3">
      <c r="A1416" s="16" t="s">
        <v>149</v>
      </c>
      <c r="B1416" s="16">
        <v>812000</v>
      </c>
      <c r="C1416" s="16" t="s">
        <v>107</v>
      </c>
      <c r="D1416" s="17">
        <v>225</v>
      </c>
      <c r="E1416" s="17">
        <v>240</v>
      </c>
      <c r="F1416" s="17">
        <v>7.5</v>
      </c>
      <c r="G1416" s="18">
        <v>3.2795559000000002E-2</v>
      </c>
      <c r="H1416" s="17">
        <v>15</v>
      </c>
      <c r="I1416" s="18">
        <v>6.6666666999999999E-2</v>
      </c>
      <c r="J1416" s="30"/>
    </row>
    <row r="1417" spans="1:10" hidden="1" x14ac:dyDescent="0.3">
      <c r="A1417" s="16" t="s">
        <v>149</v>
      </c>
      <c r="B1417" s="16">
        <v>890090</v>
      </c>
      <c r="C1417" s="16" t="s">
        <v>110</v>
      </c>
      <c r="D1417" s="17">
        <v>7733</v>
      </c>
      <c r="E1417" s="17">
        <v>8012</v>
      </c>
      <c r="F1417" s="17">
        <v>139.5</v>
      </c>
      <c r="G1417" s="18">
        <v>1.7879728000000001E-2</v>
      </c>
      <c r="H1417" s="17">
        <v>279</v>
      </c>
      <c r="I1417" s="18">
        <v>3.6079141000000002E-2</v>
      </c>
      <c r="J1417" s="30"/>
    </row>
    <row r="1418" spans="1:10" hidden="1" x14ac:dyDescent="0.3">
      <c r="A1418" s="16" t="s">
        <v>149</v>
      </c>
      <c r="B1418" s="16">
        <v>900000</v>
      </c>
      <c r="C1418" s="16" t="s">
        <v>110</v>
      </c>
      <c r="D1418" s="17">
        <v>7733</v>
      </c>
      <c r="E1418" s="17">
        <v>8012</v>
      </c>
      <c r="F1418" s="17">
        <v>139.5</v>
      </c>
      <c r="G1418" s="18">
        <v>1.7879728000000001E-2</v>
      </c>
      <c r="H1418" s="17">
        <v>279</v>
      </c>
      <c r="I1418" s="18">
        <v>3.6079141000000002E-2</v>
      </c>
      <c r="J1418" s="30"/>
    </row>
    <row r="1419" spans="1:10" hidden="1" x14ac:dyDescent="0.3">
      <c r="A1419" s="16" t="s">
        <v>149</v>
      </c>
      <c r="B1419" s="16">
        <v>999100</v>
      </c>
      <c r="C1419" s="16" t="s">
        <v>111</v>
      </c>
      <c r="D1419" s="17">
        <v>4179</v>
      </c>
      <c r="E1419" s="17">
        <v>4410</v>
      </c>
      <c r="F1419" s="17">
        <v>115.5</v>
      </c>
      <c r="G1419" s="18">
        <v>2.7266460999999999E-2</v>
      </c>
      <c r="H1419" s="17">
        <v>231</v>
      </c>
      <c r="I1419" s="18">
        <v>5.5276381999999999E-2</v>
      </c>
      <c r="J1419" s="30"/>
    </row>
    <row r="1420" spans="1:10" hidden="1" x14ac:dyDescent="0.3">
      <c r="A1420" s="16" t="s">
        <v>149</v>
      </c>
      <c r="B1420" s="16">
        <v>999200</v>
      </c>
      <c r="C1420" s="16" t="s">
        <v>112</v>
      </c>
      <c r="D1420" s="17">
        <v>1383</v>
      </c>
      <c r="E1420" s="17">
        <v>1389</v>
      </c>
      <c r="F1420" s="17">
        <v>3</v>
      </c>
      <c r="G1420" s="18">
        <v>2.1668500000000001E-3</v>
      </c>
      <c r="H1420" s="17">
        <v>6</v>
      </c>
      <c r="I1420" s="18">
        <v>4.3383950000000001E-3</v>
      </c>
      <c r="J1420" s="30"/>
    </row>
    <row r="1421" spans="1:10" hidden="1" x14ac:dyDescent="0.3">
      <c r="A1421" s="16" t="s">
        <v>149</v>
      </c>
      <c r="B1421" s="16">
        <v>999300</v>
      </c>
      <c r="C1421" s="16" t="s">
        <v>113</v>
      </c>
      <c r="D1421" s="17">
        <v>1949</v>
      </c>
      <c r="E1421" s="17">
        <v>1984</v>
      </c>
      <c r="F1421" s="17">
        <v>17.5</v>
      </c>
      <c r="G1421" s="18">
        <v>8.9390110000000002E-3</v>
      </c>
      <c r="H1421" s="17">
        <v>35</v>
      </c>
      <c r="I1421" s="18">
        <v>1.7957926999999999E-2</v>
      </c>
      <c r="J1421" s="30"/>
    </row>
    <row r="1422" spans="1:10" hidden="1" x14ac:dyDescent="0.3">
      <c r="A1422" s="16" t="s">
        <v>122</v>
      </c>
      <c r="B1422" s="16">
        <v>0</v>
      </c>
      <c r="C1422" s="16" t="s">
        <v>115</v>
      </c>
      <c r="D1422" s="17">
        <v>71559</v>
      </c>
      <c r="E1422" s="17">
        <v>77411</v>
      </c>
      <c r="F1422" s="17">
        <v>2926</v>
      </c>
      <c r="G1422" s="18">
        <v>4.0085897000000002E-2</v>
      </c>
      <c r="H1422" s="17">
        <v>5852</v>
      </c>
      <c r="I1422" s="18">
        <v>8.1778671999999997E-2</v>
      </c>
      <c r="J1422" s="30"/>
    </row>
    <row r="1423" spans="1:10" hidden="1" x14ac:dyDescent="0.3">
      <c r="A1423" s="16" t="s">
        <v>122</v>
      </c>
      <c r="B1423" s="16">
        <v>671</v>
      </c>
      <c r="C1423" s="16" t="s">
        <v>131</v>
      </c>
      <c r="D1423" s="17">
        <v>4078</v>
      </c>
      <c r="E1423" s="17">
        <v>4786</v>
      </c>
      <c r="F1423" s="17">
        <v>354</v>
      </c>
      <c r="G1423" s="18">
        <v>8.3334905000000001E-2</v>
      </c>
      <c r="H1423" s="17">
        <v>708</v>
      </c>
      <c r="I1423" s="18">
        <v>0.173614517</v>
      </c>
      <c r="J1423" s="30"/>
    </row>
    <row r="1424" spans="1:10" hidden="1" x14ac:dyDescent="0.3">
      <c r="A1424" s="16" t="s">
        <v>122</v>
      </c>
      <c r="B1424" s="16">
        <v>100000</v>
      </c>
      <c r="C1424" s="16" t="s">
        <v>132</v>
      </c>
      <c r="D1424" s="17">
        <v>2278</v>
      </c>
      <c r="E1424" s="17">
        <v>2428</v>
      </c>
      <c r="F1424" s="17">
        <v>75</v>
      </c>
      <c r="G1424" s="18">
        <v>3.2398776999999997E-2</v>
      </c>
      <c r="H1424" s="17">
        <v>150</v>
      </c>
      <c r="I1424" s="18">
        <v>6.5847234000000004E-2</v>
      </c>
      <c r="J1424" s="30"/>
    </row>
    <row r="1425" spans="1:10" hidden="1" x14ac:dyDescent="0.3">
      <c r="A1425" s="16" t="s">
        <v>122</v>
      </c>
      <c r="B1425" s="16">
        <v>101000</v>
      </c>
      <c r="C1425" s="16" t="s">
        <v>151</v>
      </c>
      <c r="D1425" s="17">
        <v>11963</v>
      </c>
      <c r="E1425" s="17">
        <v>12563</v>
      </c>
      <c r="F1425" s="17">
        <v>300</v>
      </c>
      <c r="G1425" s="18">
        <v>2.4770532000000001E-2</v>
      </c>
      <c r="H1425" s="17">
        <v>600</v>
      </c>
      <c r="I1425" s="18">
        <v>5.0154643999999998E-2</v>
      </c>
      <c r="J1425" s="30"/>
    </row>
    <row r="1426" spans="1:10" hidden="1" x14ac:dyDescent="0.3">
      <c r="A1426" s="16" t="s">
        <v>122</v>
      </c>
      <c r="B1426" s="16">
        <v>102000</v>
      </c>
      <c r="C1426" s="16" t="s">
        <v>152</v>
      </c>
      <c r="D1426" s="17">
        <v>59596</v>
      </c>
      <c r="E1426" s="17">
        <v>64848</v>
      </c>
      <c r="F1426" s="17">
        <v>2626</v>
      </c>
      <c r="G1426" s="18">
        <v>4.3133127E-2</v>
      </c>
      <c r="H1426" s="17">
        <v>5252</v>
      </c>
      <c r="I1426" s="18">
        <v>8.8126720000000006E-2</v>
      </c>
      <c r="J1426" s="30"/>
    </row>
    <row r="1427" spans="1:10" hidden="1" x14ac:dyDescent="0.3">
      <c r="A1427" s="16" t="s">
        <v>122</v>
      </c>
      <c r="B1427" s="16">
        <v>110000</v>
      </c>
      <c r="C1427" s="16" t="s">
        <v>11</v>
      </c>
      <c r="D1427" s="17">
        <v>1161</v>
      </c>
      <c r="E1427" s="17">
        <v>1255</v>
      </c>
      <c r="F1427" s="17">
        <v>47</v>
      </c>
      <c r="G1427" s="18">
        <v>3.9694515999999999E-2</v>
      </c>
      <c r="H1427" s="17">
        <v>94</v>
      </c>
      <c r="I1427" s="18">
        <v>8.0964685999999994E-2</v>
      </c>
      <c r="J1427" s="30"/>
    </row>
    <row r="1428" spans="1:10" hidden="1" x14ac:dyDescent="0.3">
      <c r="A1428" s="16" t="s">
        <v>122</v>
      </c>
      <c r="B1428" s="16">
        <v>111000</v>
      </c>
      <c r="C1428" s="16" t="s">
        <v>12</v>
      </c>
      <c r="D1428" s="17">
        <v>747</v>
      </c>
      <c r="E1428" s="17">
        <v>814</v>
      </c>
      <c r="F1428" s="17">
        <v>33.5</v>
      </c>
      <c r="G1428" s="18">
        <v>4.3883183999999999E-2</v>
      </c>
      <c r="H1428" s="17">
        <v>67</v>
      </c>
      <c r="I1428" s="18">
        <v>8.9692101999999996E-2</v>
      </c>
      <c r="J1428" s="30"/>
    </row>
    <row r="1429" spans="1:10" hidden="1" x14ac:dyDescent="0.3">
      <c r="A1429" s="16" t="s">
        <v>122</v>
      </c>
      <c r="B1429" s="16">
        <v>112000</v>
      </c>
      <c r="C1429" s="16" t="s">
        <v>13</v>
      </c>
      <c r="D1429" s="17">
        <v>360</v>
      </c>
      <c r="E1429" s="17">
        <v>376</v>
      </c>
      <c r="F1429" s="17">
        <v>8</v>
      </c>
      <c r="G1429" s="18">
        <v>2.1980647999999998E-2</v>
      </c>
      <c r="H1429" s="17">
        <v>16</v>
      </c>
      <c r="I1429" s="18">
        <v>4.4444444E-2</v>
      </c>
      <c r="J1429" s="30"/>
    </row>
    <row r="1430" spans="1:10" hidden="1" x14ac:dyDescent="0.3">
      <c r="A1430" s="16" t="s">
        <v>122</v>
      </c>
      <c r="B1430" s="16">
        <v>210000</v>
      </c>
      <c r="C1430" s="16" t="s">
        <v>15</v>
      </c>
      <c r="D1430" s="17">
        <v>1117</v>
      </c>
      <c r="E1430" s="17">
        <v>1173</v>
      </c>
      <c r="F1430" s="17">
        <v>28</v>
      </c>
      <c r="G1430" s="18">
        <v>2.4760601E-2</v>
      </c>
      <c r="H1430" s="17">
        <v>56</v>
      </c>
      <c r="I1430" s="18">
        <v>5.0134287999999999E-2</v>
      </c>
      <c r="J1430" s="30"/>
    </row>
    <row r="1431" spans="1:10" hidden="1" x14ac:dyDescent="0.3">
      <c r="A1431" s="16" t="s">
        <v>122</v>
      </c>
      <c r="B1431" s="16">
        <v>220000</v>
      </c>
      <c r="C1431" s="16" t="s">
        <v>18</v>
      </c>
      <c r="D1431" s="17">
        <v>255</v>
      </c>
      <c r="E1431" s="17">
        <v>252</v>
      </c>
      <c r="F1431" s="17">
        <v>-1.5</v>
      </c>
      <c r="G1431" s="18">
        <v>-5.8997570000000003E-3</v>
      </c>
      <c r="H1431" s="17">
        <v>-3</v>
      </c>
      <c r="I1431" s="18">
        <v>-1.1764706E-2</v>
      </c>
      <c r="J1431" s="30"/>
    </row>
    <row r="1432" spans="1:10" hidden="1" x14ac:dyDescent="0.3">
      <c r="A1432" s="16" t="s">
        <v>122</v>
      </c>
      <c r="B1432" s="16">
        <v>220023</v>
      </c>
      <c r="C1432" s="16" t="s">
        <v>19</v>
      </c>
      <c r="D1432" s="17">
        <v>5708</v>
      </c>
      <c r="E1432" s="17">
        <v>6070</v>
      </c>
      <c r="F1432" s="17">
        <v>181</v>
      </c>
      <c r="G1432" s="18">
        <v>3.122246E-2</v>
      </c>
      <c r="H1432" s="17">
        <v>362</v>
      </c>
      <c r="I1432" s="18">
        <v>6.3419762000000005E-2</v>
      </c>
      <c r="J1432" s="30"/>
    </row>
    <row r="1433" spans="1:10" hidden="1" x14ac:dyDescent="0.3">
      <c r="A1433" s="16" t="s">
        <v>122</v>
      </c>
      <c r="B1433" s="16">
        <v>221000</v>
      </c>
      <c r="C1433" s="16" t="s">
        <v>18</v>
      </c>
      <c r="D1433" s="17">
        <v>255</v>
      </c>
      <c r="E1433" s="17">
        <v>252</v>
      </c>
      <c r="F1433" s="17">
        <v>-1.5</v>
      </c>
      <c r="G1433" s="18">
        <v>-5.8997570000000003E-3</v>
      </c>
      <c r="H1433" s="17">
        <v>-3</v>
      </c>
      <c r="I1433" s="18">
        <v>-1.1764706E-2</v>
      </c>
      <c r="J1433" s="30"/>
    </row>
    <row r="1434" spans="1:10" hidden="1" x14ac:dyDescent="0.3">
      <c r="A1434" s="16" t="s">
        <v>122</v>
      </c>
      <c r="B1434" s="16">
        <v>230000</v>
      </c>
      <c r="C1434" s="16" t="s">
        <v>19</v>
      </c>
      <c r="D1434" s="17">
        <v>5708</v>
      </c>
      <c r="E1434" s="17">
        <v>6070</v>
      </c>
      <c r="F1434" s="17">
        <v>181</v>
      </c>
      <c r="G1434" s="18">
        <v>3.122246E-2</v>
      </c>
      <c r="H1434" s="17">
        <v>362</v>
      </c>
      <c r="I1434" s="18">
        <v>6.3419762000000005E-2</v>
      </c>
      <c r="J1434" s="30"/>
    </row>
    <row r="1435" spans="1:10" hidden="1" x14ac:dyDescent="0.3">
      <c r="A1435" s="16" t="s">
        <v>122</v>
      </c>
      <c r="B1435" s="16">
        <v>236000</v>
      </c>
      <c r="C1435" s="16" t="s">
        <v>20</v>
      </c>
      <c r="D1435" s="17">
        <v>1085</v>
      </c>
      <c r="E1435" s="17">
        <v>1235</v>
      </c>
      <c r="F1435" s="17">
        <v>75</v>
      </c>
      <c r="G1435" s="18">
        <v>6.6887457999999997E-2</v>
      </c>
      <c r="H1435" s="17">
        <v>150</v>
      </c>
      <c r="I1435" s="18">
        <v>0.13824884800000001</v>
      </c>
      <c r="J1435" s="30"/>
    </row>
    <row r="1436" spans="1:10" hidden="1" x14ac:dyDescent="0.3">
      <c r="A1436" s="16" t="s">
        <v>122</v>
      </c>
      <c r="B1436" s="16">
        <v>237000</v>
      </c>
      <c r="C1436" s="16" t="s">
        <v>21</v>
      </c>
      <c r="D1436" s="17">
        <v>1066</v>
      </c>
      <c r="E1436" s="17">
        <v>1091</v>
      </c>
      <c r="F1436" s="17">
        <v>12.5</v>
      </c>
      <c r="G1436" s="18">
        <v>1.1658122999999999E-2</v>
      </c>
      <c r="H1436" s="17">
        <v>25</v>
      </c>
      <c r="I1436" s="18">
        <v>2.3452158000000001E-2</v>
      </c>
      <c r="J1436" s="30"/>
    </row>
    <row r="1437" spans="1:10" hidden="1" x14ac:dyDescent="0.3">
      <c r="A1437" s="16" t="s">
        <v>122</v>
      </c>
      <c r="B1437" s="16">
        <v>238000</v>
      </c>
      <c r="C1437" s="16" t="s">
        <v>22</v>
      </c>
      <c r="D1437" s="17">
        <v>3557</v>
      </c>
      <c r="E1437" s="17">
        <v>3744</v>
      </c>
      <c r="F1437" s="17">
        <v>93.5</v>
      </c>
      <c r="G1437" s="18">
        <v>2.5949508E-2</v>
      </c>
      <c r="H1437" s="17">
        <v>187</v>
      </c>
      <c r="I1437" s="18">
        <v>5.2572393000000002E-2</v>
      </c>
      <c r="J1437" s="30"/>
    </row>
    <row r="1438" spans="1:10" hidden="1" x14ac:dyDescent="0.3">
      <c r="A1438" s="16" t="s">
        <v>122</v>
      </c>
      <c r="B1438" s="16">
        <v>300000</v>
      </c>
      <c r="C1438" s="16" t="s">
        <v>23</v>
      </c>
      <c r="D1438" s="17">
        <v>3977</v>
      </c>
      <c r="E1438" s="17">
        <v>4065</v>
      </c>
      <c r="F1438" s="17">
        <v>44</v>
      </c>
      <c r="G1438" s="18">
        <v>1.1003082000000001E-2</v>
      </c>
      <c r="H1438" s="17">
        <v>88</v>
      </c>
      <c r="I1438" s="18">
        <v>2.2127232E-2</v>
      </c>
      <c r="J1438" s="30"/>
    </row>
    <row r="1439" spans="1:10" hidden="1" x14ac:dyDescent="0.3">
      <c r="A1439" s="16" t="s">
        <v>122</v>
      </c>
      <c r="B1439" s="16">
        <v>310000</v>
      </c>
      <c r="C1439" s="16" t="s">
        <v>23</v>
      </c>
      <c r="D1439" s="17">
        <v>3977</v>
      </c>
      <c r="E1439" s="17">
        <v>4065</v>
      </c>
      <c r="F1439" s="17">
        <v>44</v>
      </c>
      <c r="G1439" s="18">
        <v>1.1003082000000001E-2</v>
      </c>
      <c r="H1439" s="17">
        <v>88</v>
      </c>
      <c r="I1439" s="18">
        <v>2.2127232E-2</v>
      </c>
      <c r="J1439" s="30"/>
    </row>
    <row r="1440" spans="1:10" hidden="1" x14ac:dyDescent="0.3">
      <c r="A1440" s="16" t="s">
        <v>122</v>
      </c>
      <c r="B1440" s="16">
        <v>312000</v>
      </c>
      <c r="C1440" s="16" t="s">
        <v>25</v>
      </c>
      <c r="D1440" s="17">
        <v>315</v>
      </c>
      <c r="E1440" s="17">
        <v>340</v>
      </c>
      <c r="F1440" s="17">
        <v>12.5</v>
      </c>
      <c r="G1440" s="18">
        <v>3.8924963E-2</v>
      </c>
      <c r="H1440" s="17">
        <v>25</v>
      </c>
      <c r="I1440" s="18">
        <v>7.9365079000000005E-2</v>
      </c>
      <c r="J1440" s="30"/>
    </row>
    <row r="1441" spans="1:10" hidden="1" x14ac:dyDescent="0.3">
      <c r="A1441" s="16" t="s">
        <v>122</v>
      </c>
      <c r="B1441" s="16">
        <v>323000</v>
      </c>
      <c r="C1441" s="16" t="s">
        <v>32</v>
      </c>
      <c r="D1441" s="17">
        <v>157</v>
      </c>
      <c r="E1441" s="17">
        <v>164</v>
      </c>
      <c r="F1441" s="17">
        <v>3.5</v>
      </c>
      <c r="G1441" s="18">
        <v>2.2049895E-2</v>
      </c>
      <c r="H1441" s="17">
        <v>7</v>
      </c>
      <c r="I1441" s="18">
        <v>4.4585987000000001E-2</v>
      </c>
      <c r="J1441" s="30"/>
    </row>
    <row r="1442" spans="1:10" hidden="1" x14ac:dyDescent="0.3">
      <c r="A1442" s="16" t="s">
        <v>122</v>
      </c>
      <c r="B1442" s="16">
        <v>325000</v>
      </c>
      <c r="C1442" s="16" t="s">
        <v>34</v>
      </c>
      <c r="D1442" s="17">
        <v>100</v>
      </c>
      <c r="E1442" s="17">
        <v>105</v>
      </c>
      <c r="F1442" s="17">
        <v>2.5</v>
      </c>
      <c r="G1442" s="18">
        <v>2.4695076999999999E-2</v>
      </c>
      <c r="H1442" s="17">
        <v>5</v>
      </c>
      <c r="I1442" s="18">
        <v>0.05</v>
      </c>
      <c r="J1442" s="30"/>
    </row>
    <row r="1443" spans="1:10" hidden="1" x14ac:dyDescent="0.3">
      <c r="A1443" s="16" t="s">
        <v>122</v>
      </c>
      <c r="B1443" s="16">
        <v>326000</v>
      </c>
      <c r="C1443" s="16" t="s">
        <v>35</v>
      </c>
      <c r="D1443" s="17">
        <v>431</v>
      </c>
      <c r="E1443" s="17">
        <v>463</v>
      </c>
      <c r="F1443" s="17">
        <v>16</v>
      </c>
      <c r="G1443" s="18">
        <v>3.6458364E-2</v>
      </c>
      <c r="H1443" s="17">
        <v>32</v>
      </c>
      <c r="I1443" s="18">
        <v>7.4245939999999996E-2</v>
      </c>
      <c r="J1443" s="30"/>
    </row>
    <row r="1444" spans="1:10" hidden="1" x14ac:dyDescent="0.3">
      <c r="A1444" s="16" t="s">
        <v>122</v>
      </c>
      <c r="B1444" s="16">
        <v>327000</v>
      </c>
      <c r="C1444" s="16" t="s">
        <v>36</v>
      </c>
      <c r="D1444" s="17">
        <v>600</v>
      </c>
      <c r="E1444" s="17">
        <v>629</v>
      </c>
      <c r="F1444" s="17">
        <v>14.5</v>
      </c>
      <c r="G1444" s="18">
        <v>2.3881504000000001E-2</v>
      </c>
      <c r="H1444" s="17">
        <v>29</v>
      </c>
      <c r="I1444" s="18">
        <v>4.8333332999999999E-2</v>
      </c>
      <c r="J1444" s="30"/>
    </row>
    <row r="1445" spans="1:10" hidden="1" x14ac:dyDescent="0.3">
      <c r="A1445" s="16" t="s">
        <v>122</v>
      </c>
      <c r="B1445" s="16">
        <v>331000</v>
      </c>
      <c r="C1445" s="16" t="s">
        <v>37</v>
      </c>
      <c r="D1445" s="17">
        <v>490</v>
      </c>
      <c r="E1445" s="17">
        <v>514</v>
      </c>
      <c r="F1445" s="17">
        <v>12</v>
      </c>
      <c r="G1445" s="18">
        <v>2.4197046999999999E-2</v>
      </c>
      <c r="H1445" s="17">
        <v>24</v>
      </c>
      <c r="I1445" s="18">
        <v>4.8979592000000002E-2</v>
      </c>
      <c r="J1445" s="30"/>
    </row>
    <row r="1446" spans="1:10" hidden="1" x14ac:dyDescent="0.3">
      <c r="A1446" s="16" t="s">
        <v>122</v>
      </c>
      <c r="B1446" s="16">
        <v>332000</v>
      </c>
      <c r="C1446" s="16" t="s">
        <v>38</v>
      </c>
      <c r="D1446" s="17">
        <v>453</v>
      </c>
      <c r="E1446" s="17">
        <v>417</v>
      </c>
      <c r="F1446" s="17">
        <v>-18</v>
      </c>
      <c r="G1446" s="18">
        <v>-4.0557557000000001E-2</v>
      </c>
      <c r="H1446" s="17">
        <v>-36</v>
      </c>
      <c r="I1446" s="18">
        <v>-7.9470199000000005E-2</v>
      </c>
      <c r="J1446" s="30"/>
    </row>
    <row r="1447" spans="1:10" hidden="1" x14ac:dyDescent="0.3">
      <c r="A1447" s="16" t="s">
        <v>122</v>
      </c>
      <c r="B1447" s="16">
        <v>333000</v>
      </c>
      <c r="C1447" s="16" t="s">
        <v>39</v>
      </c>
      <c r="D1447" s="17">
        <v>369</v>
      </c>
      <c r="E1447" s="17">
        <v>376</v>
      </c>
      <c r="F1447" s="17">
        <v>3.5</v>
      </c>
      <c r="G1447" s="18">
        <v>9.4405329999999992E-3</v>
      </c>
      <c r="H1447" s="17">
        <v>7</v>
      </c>
      <c r="I1447" s="18">
        <v>1.8970190000000001E-2</v>
      </c>
      <c r="J1447" s="30"/>
    </row>
    <row r="1448" spans="1:10" hidden="1" x14ac:dyDescent="0.3">
      <c r="A1448" s="16" t="s">
        <v>122</v>
      </c>
      <c r="B1448" s="16">
        <v>334000</v>
      </c>
      <c r="C1448" s="16" t="s">
        <v>40</v>
      </c>
      <c r="D1448" s="17">
        <v>225</v>
      </c>
      <c r="E1448" s="17">
        <v>222</v>
      </c>
      <c r="F1448" s="17">
        <v>-1.5</v>
      </c>
      <c r="G1448" s="18">
        <v>-6.6890379999999996E-3</v>
      </c>
      <c r="H1448" s="17">
        <v>-3</v>
      </c>
      <c r="I1448" s="18">
        <v>-1.3333332999999999E-2</v>
      </c>
      <c r="J1448" s="30"/>
    </row>
    <row r="1449" spans="1:10" hidden="1" x14ac:dyDescent="0.3">
      <c r="A1449" s="16" t="s">
        <v>122</v>
      </c>
      <c r="B1449" s="16">
        <v>336000</v>
      </c>
      <c r="C1449" s="16" t="s">
        <v>42</v>
      </c>
      <c r="D1449" s="17">
        <v>179</v>
      </c>
      <c r="E1449" s="17">
        <v>173</v>
      </c>
      <c r="F1449" s="17">
        <v>-3</v>
      </c>
      <c r="G1449" s="18">
        <v>-1.6902626E-2</v>
      </c>
      <c r="H1449" s="17">
        <v>-6</v>
      </c>
      <c r="I1449" s="18">
        <v>-3.3519553000000001E-2</v>
      </c>
      <c r="J1449" s="30"/>
    </row>
    <row r="1450" spans="1:10" hidden="1" x14ac:dyDescent="0.3">
      <c r="A1450" s="16" t="s">
        <v>122</v>
      </c>
      <c r="B1450" s="16">
        <v>337000</v>
      </c>
      <c r="C1450" s="16" t="s">
        <v>43</v>
      </c>
      <c r="D1450" s="17">
        <v>198</v>
      </c>
      <c r="E1450" s="17">
        <v>193</v>
      </c>
      <c r="F1450" s="17">
        <v>-2.5</v>
      </c>
      <c r="G1450" s="18">
        <v>-1.2706996999999999E-2</v>
      </c>
      <c r="H1450" s="17">
        <v>-5</v>
      </c>
      <c r="I1450" s="18">
        <v>-2.5252525000000001E-2</v>
      </c>
      <c r="J1450" s="30"/>
    </row>
    <row r="1451" spans="1:10" hidden="1" x14ac:dyDescent="0.3">
      <c r="A1451" s="16" t="s">
        <v>122</v>
      </c>
      <c r="B1451" s="16">
        <v>339000</v>
      </c>
      <c r="C1451" s="16" t="s">
        <v>44</v>
      </c>
      <c r="D1451" s="17">
        <v>278</v>
      </c>
      <c r="E1451" s="17">
        <v>276</v>
      </c>
      <c r="F1451" s="17">
        <v>-1</v>
      </c>
      <c r="G1451" s="18">
        <v>-3.6036150000000001E-3</v>
      </c>
      <c r="H1451" s="17">
        <v>-2</v>
      </c>
      <c r="I1451" s="18">
        <v>-7.1942450000000002E-3</v>
      </c>
      <c r="J1451" s="30"/>
    </row>
    <row r="1452" spans="1:10" hidden="1" x14ac:dyDescent="0.3">
      <c r="A1452" s="16" t="s">
        <v>122</v>
      </c>
      <c r="B1452" s="16">
        <v>400000</v>
      </c>
      <c r="C1452" s="16" t="s">
        <v>133</v>
      </c>
      <c r="D1452" s="17">
        <v>13248</v>
      </c>
      <c r="E1452" s="17">
        <v>13892</v>
      </c>
      <c r="F1452" s="17">
        <v>322</v>
      </c>
      <c r="G1452" s="18">
        <v>2.4017144000000001E-2</v>
      </c>
      <c r="H1452" s="17">
        <v>644</v>
      </c>
      <c r="I1452" s="18">
        <v>4.8611110999999999E-2</v>
      </c>
      <c r="J1452" s="30"/>
    </row>
    <row r="1453" spans="1:10" hidden="1" x14ac:dyDescent="0.3">
      <c r="A1453" s="16" t="s">
        <v>122</v>
      </c>
      <c r="B1453" s="16">
        <v>420000</v>
      </c>
      <c r="C1453" s="16" t="s">
        <v>45</v>
      </c>
      <c r="D1453" s="17">
        <v>1737</v>
      </c>
      <c r="E1453" s="17">
        <v>1796</v>
      </c>
      <c r="F1453" s="17">
        <v>29.5</v>
      </c>
      <c r="G1453" s="18">
        <v>1.6841486999999999E-2</v>
      </c>
      <c r="H1453" s="17">
        <v>59</v>
      </c>
      <c r="I1453" s="18">
        <v>3.3966609000000002E-2</v>
      </c>
      <c r="J1453" s="30"/>
    </row>
    <row r="1454" spans="1:10" hidden="1" x14ac:dyDescent="0.3">
      <c r="A1454" s="16" t="s">
        <v>122</v>
      </c>
      <c r="B1454" s="16">
        <v>423000</v>
      </c>
      <c r="C1454" s="16" t="s">
        <v>46</v>
      </c>
      <c r="D1454" s="17">
        <v>1155</v>
      </c>
      <c r="E1454" s="17">
        <v>1249</v>
      </c>
      <c r="F1454" s="17">
        <v>47</v>
      </c>
      <c r="G1454" s="18">
        <v>3.9896765000000001E-2</v>
      </c>
      <c r="H1454" s="17">
        <v>94</v>
      </c>
      <c r="I1454" s="18">
        <v>8.1385281000000004E-2</v>
      </c>
      <c r="J1454" s="30"/>
    </row>
    <row r="1455" spans="1:10" hidden="1" x14ac:dyDescent="0.3">
      <c r="A1455" s="16" t="s">
        <v>122</v>
      </c>
      <c r="B1455" s="16">
        <v>424000</v>
      </c>
      <c r="C1455" s="16" t="s">
        <v>47</v>
      </c>
      <c r="D1455" s="17">
        <v>542</v>
      </c>
      <c r="E1455" s="17">
        <v>514</v>
      </c>
      <c r="F1455" s="17">
        <v>-14</v>
      </c>
      <c r="G1455" s="18">
        <v>-2.6172765000000001E-2</v>
      </c>
      <c r="H1455" s="17">
        <v>-28</v>
      </c>
      <c r="I1455" s="18">
        <v>-5.1660517000000003E-2</v>
      </c>
      <c r="J1455" s="30"/>
    </row>
    <row r="1456" spans="1:10" hidden="1" x14ac:dyDescent="0.3">
      <c r="A1456" s="16" t="s">
        <v>122</v>
      </c>
      <c r="B1456" s="16">
        <v>440000</v>
      </c>
      <c r="C1456" s="16" t="s">
        <v>49</v>
      </c>
      <c r="D1456" s="17">
        <v>9940</v>
      </c>
      <c r="E1456" s="17">
        <v>10344</v>
      </c>
      <c r="F1456" s="17">
        <v>202</v>
      </c>
      <c r="G1456" s="18">
        <v>2.0119534000000001E-2</v>
      </c>
      <c r="H1456" s="17">
        <v>404</v>
      </c>
      <c r="I1456" s="18">
        <v>4.0643863000000002E-2</v>
      </c>
      <c r="J1456" s="30"/>
    </row>
    <row r="1457" spans="1:10" hidden="1" x14ac:dyDescent="0.3">
      <c r="A1457" s="16" t="s">
        <v>122</v>
      </c>
      <c r="B1457" s="16">
        <v>441000</v>
      </c>
      <c r="C1457" s="16" t="s">
        <v>50</v>
      </c>
      <c r="D1457" s="17">
        <v>1300</v>
      </c>
      <c r="E1457" s="17">
        <v>1424</v>
      </c>
      <c r="F1457" s="17">
        <v>62</v>
      </c>
      <c r="G1457" s="18">
        <v>4.6606237000000002E-2</v>
      </c>
      <c r="H1457" s="17">
        <v>124</v>
      </c>
      <c r="I1457" s="18">
        <v>9.5384615000000006E-2</v>
      </c>
      <c r="J1457" s="30"/>
    </row>
    <row r="1458" spans="1:10" hidden="1" x14ac:dyDescent="0.3">
      <c r="A1458" s="16" t="s">
        <v>122</v>
      </c>
      <c r="B1458" s="16">
        <v>442000</v>
      </c>
      <c r="C1458" s="16" t="s">
        <v>51</v>
      </c>
      <c r="D1458" s="17">
        <v>233</v>
      </c>
      <c r="E1458" s="17">
        <v>244</v>
      </c>
      <c r="F1458" s="17">
        <v>5.5</v>
      </c>
      <c r="G1458" s="18">
        <v>2.3332937000000002E-2</v>
      </c>
      <c r="H1458" s="17">
        <v>11</v>
      </c>
      <c r="I1458" s="18">
        <v>4.7210299999999997E-2</v>
      </c>
      <c r="J1458" s="30"/>
    </row>
    <row r="1459" spans="1:10" hidden="1" x14ac:dyDescent="0.3">
      <c r="A1459" s="16" t="s">
        <v>122</v>
      </c>
      <c r="B1459" s="16">
        <v>443000</v>
      </c>
      <c r="C1459" s="16" t="s">
        <v>52</v>
      </c>
      <c r="D1459" s="17">
        <v>144</v>
      </c>
      <c r="E1459" s="17">
        <v>129</v>
      </c>
      <c r="F1459" s="17">
        <v>-7.5</v>
      </c>
      <c r="G1459" s="18">
        <v>-5.3515276000000001E-2</v>
      </c>
      <c r="H1459" s="17">
        <v>-15</v>
      </c>
      <c r="I1459" s="18">
        <v>-0.104166667</v>
      </c>
      <c r="J1459" s="30"/>
    </row>
    <row r="1460" spans="1:10" hidden="1" x14ac:dyDescent="0.3">
      <c r="A1460" s="16" t="s">
        <v>122</v>
      </c>
      <c r="B1460" s="16">
        <v>444000</v>
      </c>
      <c r="C1460" s="16" t="s">
        <v>53</v>
      </c>
      <c r="D1460" s="17">
        <v>1301</v>
      </c>
      <c r="E1460" s="17">
        <v>1389</v>
      </c>
      <c r="F1460" s="17">
        <v>44</v>
      </c>
      <c r="G1460" s="18">
        <v>3.3266798E-2</v>
      </c>
      <c r="H1460" s="17">
        <v>88</v>
      </c>
      <c r="I1460" s="18">
        <v>6.7640276999999999E-2</v>
      </c>
      <c r="J1460" s="30"/>
    </row>
    <row r="1461" spans="1:10" hidden="1" x14ac:dyDescent="0.3">
      <c r="A1461" s="16" t="s">
        <v>122</v>
      </c>
      <c r="B1461" s="16">
        <v>445000</v>
      </c>
      <c r="C1461" s="16" t="s">
        <v>54</v>
      </c>
      <c r="D1461" s="17">
        <v>2226</v>
      </c>
      <c r="E1461" s="17">
        <v>2318</v>
      </c>
      <c r="F1461" s="17">
        <v>46</v>
      </c>
      <c r="G1461" s="18">
        <v>2.0455653000000001E-2</v>
      </c>
      <c r="H1461" s="17">
        <v>92</v>
      </c>
      <c r="I1461" s="18">
        <v>4.1329738999999997E-2</v>
      </c>
      <c r="J1461" s="30"/>
    </row>
    <row r="1462" spans="1:10" hidden="1" x14ac:dyDescent="0.3">
      <c r="A1462" s="16" t="s">
        <v>122</v>
      </c>
      <c r="B1462" s="16">
        <v>446000</v>
      </c>
      <c r="C1462" s="16" t="s">
        <v>55</v>
      </c>
      <c r="D1462" s="17">
        <v>441</v>
      </c>
      <c r="E1462" s="17">
        <v>441</v>
      </c>
      <c r="F1462" s="17">
        <v>0</v>
      </c>
      <c r="G1462" s="18">
        <v>0</v>
      </c>
      <c r="H1462" s="17">
        <v>0</v>
      </c>
      <c r="I1462" s="18">
        <v>0</v>
      </c>
      <c r="J1462" s="30"/>
    </row>
    <row r="1463" spans="1:10" hidden="1" x14ac:dyDescent="0.3">
      <c r="A1463" s="16" t="s">
        <v>122</v>
      </c>
      <c r="B1463" s="16">
        <v>447000</v>
      </c>
      <c r="C1463" s="16" t="s">
        <v>56</v>
      </c>
      <c r="D1463" s="17">
        <v>692</v>
      </c>
      <c r="E1463" s="17">
        <v>753</v>
      </c>
      <c r="F1463" s="17">
        <v>30.5</v>
      </c>
      <c r="G1463" s="18">
        <v>4.3144424000000001E-2</v>
      </c>
      <c r="H1463" s="17">
        <v>61</v>
      </c>
      <c r="I1463" s="18">
        <v>8.8150289000000007E-2</v>
      </c>
      <c r="J1463" s="30"/>
    </row>
    <row r="1464" spans="1:10" hidden="1" x14ac:dyDescent="0.3">
      <c r="A1464" s="16" t="s">
        <v>122</v>
      </c>
      <c r="B1464" s="16">
        <v>448000</v>
      </c>
      <c r="C1464" s="16" t="s">
        <v>57</v>
      </c>
      <c r="D1464" s="17">
        <v>324</v>
      </c>
      <c r="E1464" s="17">
        <v>319</v>
      </c>
      <c r="F1464" s="17">
        <v>-2.5</v>
      </c>
      <c r="G1464" s="18">
        <v>-7.74605E-3</v>
      </c>
      <c r="H1464" s="17">
        <v>-5</v>
      </c>
      <c r="I1464" s="18">
        <v>-1.5432098999999999E-2</v>
      </c>
      <c r="J1464" s="30"/>
    </row>
    <row r="1465" spans="1:10" hidden="1" x14ac:dyDescent="0.3">
      <c r="A1465" s="16" t="s">
        <v>122</v>
      </c>
      <c r="B1465" s="16">
        <v>451000</v>
      </c>
      <c r="C1465" s="16" t="s">
        <v>58</v>
      </c>
      <c r="D1465" s="17">
        <v>253</v>
      </c>
      <c r="E1465" s="17">
        <v>247</v>
      </c>
      <c r="F1465" s="17">
        <v>-3</v>
      </c>
      <c r="G1465" s="18">
        <v>-1.1928856E-2</v>
      </c>
      <c r="H1465" s="17">
        <v>-6</v>
      </c>
      <c r="I1465" s="18">
        <v>-2.3715415E-2</v>
      </c>
      <c r="J1465" s="30"/>
    </row>
    <row r="1466" spans="1:10" hidden="1" x14ac:dyDescent="0.3">
      <c r="A1466" s="16" t="s">
        <v>122</v>
      </c>
      <c r="B1466" s="16">
        <v>452000</v>
      </c>
      <c r="C1466" s="16" t="s">
        <v>59</v>
      </c>
      <c r="D1466" s="17">
        <v>1973</v>
      </c>
      <c r="E1466" s="17">
        <v>1926</v>
      </c>
      <c r="F1466" s="17">
        <v>-23.5</v>
      </c>
      <c r="G1466" s="18">
        <v>-1.1982586999999999E-2</v>
      </c>
      <c r="H1466" s="17">
        <v>-47</v>
      </c>
      <c r="I1466" s="15">
        <v>-2.3821591E-2</v>
      </c>
      <c r="J1466" s="30"/>
    </row>
    <row r="1467" spans="1:10" hidden="1" x14ac:dyDescent="0.3">
      <c r="A1467" s="16" t="s">
        <v>122</v>
      </c>
      <c r="B1467" s="16">
        <v>453000</v>
      </c>
      <c r="C1467" s="16" t="s">
        <v>60</v>
      </c>
      <c r="D1467" s="17">
        <v>734</v>
      </c>
      <c r="E1467" s="17">
        <v>775</v>
      </c>
      <c r="F1467" s="17">
        <v>20.5</v>
      </c>
      <c r="G1467" s="18">
        <v>2.7549662999999999E-2</v>
      </c>
      <c r="H1467" s="17">
        <v>41</v>
      </c>
      <c r="I1467" s="18">
        <v>5.5858311000000001E-2</v>
      </c>
      <c r="J1467" s="30"/>
    </row>
    <row r="1468" spans="1:10" hidden="1" x14ac:dyDescent="0.3">
      <c r="A1468" s="16" t="s">
        <v>122</v>
      </c>
      <c r="B1468" s="16">
        <v>454000</v>
      </c>
      <c r="C1468" s="16" t="s">
        <v>61</v>
      </c>
      <c r="D1468" s="17">
        <v>319</v>
      </c>
      <c r="E1468" s="17">
        <v>379</v>
      </c>
      <c r="F1468" s="17">
        <v>30</v>
      </c>
      <c r="G1468" s="18">
        <v>8.9994392000000006E-2</v>
      </c>
      <c r="H1468" s="17">
        <v>60</v>
      </c>
      <c r="I1468" s="18">
        <v>0.18808777400000001</v>
      </c>
      <c r="J1468" s="30"/>
    </row>
    <row r="1469" spans="1:10" hidden="1" x14ac:dyDescent="0.3">
      <c r="A1469" s="16" t="s">
        <v>122</v>
      </c>
      <c r="B1469" s="16">
        <v>480000</v>
      </c>
      <c r="C1469" s="16" t="s">
        <v>62</v>
      </c>
      <c r="D1469" s="17">
        <v>1316</v>
      </c>
      <c r="E1469" s="17">
        <v>1500</v>
      </c>
      <c r="F1469" s="17">
        <v>92</v>
      </c>
      <c r="G1469" s="18">
        <v>6.7622419000000003E-2</v>
      </c>
      <c r="H1469" s="17">
        <v>184</v>
      </c>
      <c r="I1469" s="18">
        <v>0.139817629</v>
      </c>
      <c r="J1469" s="30"/>
    </row>
    <row r="1470" spans="1:10" hidden="1" x14ac:dyDescent="0.3">
      <c r="A1470" s="16" t="s">
        <v>122</v>
      </c>
      <c r="B1470" s="16">
        <v>484000</v>
      </c>
      <c r="C1470" s="16" t="s">
        <v>64</v>
      </c>
      <c r="D1470" s="17">
        <v>479</v>
      </c>
      <c r="E1470" s="17">
        <v>523</v>
      </c>
      <c r="F1470" s="17">
        <v>22</v>
      </c>
      <c r="G1470" s="18">
        <v>4.4920110999999999E-2</v>
      </c>
      <c r="H1470" s="17">
        <v>44</v>
      </c>
      <c r="I1470" s="18">
        <v>9.1858038000000003E-2</v>
      </c>
      <c r="J1470" s="30"/>
    </row>
    <row r="1471" spans="1:10" hidden="1" x14ac:dyDescent="0.3">
      <c r="A1471" s="16" t="s">
        <v>122</v>
      </c>
      <c r="B1471" s="16">
        <v>487000</v>
      </c>
      <c r="C1471" s="16" t="s">
        <v>67</v>
      </c>
      <c r="D1471" s="17">
        <v>184</v>
      </c>
      <c r="E1471" s="17">
        <v>249</v>
      </c>
      <c r="F1471" s="17">
        <v>32.5</v>
      </c>
      <c r="G1471" s="18">
        <v>0.163297412</v>
      </c>
      <c r="H1471" s="17">
        <v>65</v>
      </c>
      <c r="I1471" s="18">
        <v>0.35326087</v>
      </c>
      <c r="J1471" s="30"/>
    </row>
    <row r="1472" spans="1:10" hidden="1" x14ac:dyDescent="0.3">
      <c r="A1472" s="16" t="s">
        <v>122</v>
      </c>
      <c r="B1472" s="16">
        <v>488000</v>
      </c>
      <c r="C1472" s="16" t="s">
        <v>68</v>
      </c>
      <c r="D1472" s="17">
        <v>171</v>
      </c>
      <c r="E1472" s="17">
        <v>180</v>
      </c>
      <c r="F1472" s="17">
        <v>4.5</v>
      </c>
      <c r="G1472" s="18">
        <v>2.5978352E-2</v>
      </c>
      <c r="H1472" s="17">
        <v>9</v>
      </c>
      <c r="I1472" s="18">
        <v>5.2631578999999998E-2</v>
      </c>
      <c r="J1472" s="30"/>
    </row>
    <row r="1473" spans="1:10" hidden="1" x14ac:dyDescent="0.3">
      <c r="A1473" s="16" t="s">
        <v>122</v>
      </c>
      <c r="B1473" s="16">
        <v>491100</v>
      </c>
      <c r="C1473" s="16" t="s">
        <v>69</v>
      </c>
      <c r="D1473" s="17">
        <v>246</v>
      </c>
      <c r="E1473" s="17">
        <v>249</v>
      </c>
      <c r="F1473" s="17">
        <v>1.5</v>
      </c>
      <c r="G1473" s="18">
        <v>6.0790829999999999E-3</v>
      </c>
      <c r="H1473" s="17">
        <v>3</v>
      </c>
      <c r="I1473" s="18">
        <v>1.2195121999999999E-2</v>
      </c>
      <c r="J1473" s="30"/>
    </row>
    <row r="1474" spans="1:10" hidden="1" x14ac:dyDescent="0.3">
      <c r="A1474" s="16" t="s">
        <v>122</v>
      </c>
      <c r="B1474" s="16">
        <v>492000</v>
      </c>
      <c r="C1474" s="16" t="s">
        <v>70</v>
      </c>
      <c r="D1474" s="17">
        <v>306</v>
      </c>
      <c r="E1474" s="17">
        <v>344</v>
      </c>
      <c r="F1474" s="17">
        <v>19</v>
      </c>
      <c r="G1474" s="18">
        <v>6.0274966999999999E-2</v>
      </c>
      <c r="H1474" s="17">
        <v>38</v>
      </c>
      <c r="I1474" s="18">
        <v>0.124183007</v>
      </c>
      <c r="J1474" s="30"/>
    </row>
    <row r="1475" spans="1:10" hidden="1" x14ac:dyDescent="0.3">
      <c r="A1475" s="16" t="s">
        <v>122</v>
      </c>
      <c r="B1475" s="16">
        <v>500000</v>
      </c>
      <c r="C1475" s="16" t="s">
        <v>72</v>
      </c>
      <c r="D1475" s="17">
        <v>600</v>
      </c>
      <c r="E1475" s="17">
        <v>674</v>
      </c>
      <c r="F1475" s="17">
        <v>37</v>
      </c>
      <c r="G1475" s="18">
        <v>5.9874205999999999E-2</v>
      </c>
      <c r="H1475" s="17">
        <v>74</v>
      </c>
      <c r="I1475" s="18">
        <v>0.123333333</v>
      </c>
      <c r="J1475" s="30"/>
    </row>
    <row r="1476" spans="1:10" hidden="1" x14ac:dyDescent="0.3">
      <c r="A1476" s="16" t="s">
        <v>122</v>
      </c>
      <c r="B1476" s="16">
        <v>510000</v>
      </c>
      <c r="C1476" s="16" t="s">
        <v>72</v>
      </c>
      <c r="D1476" s="17">
        <v>600</v>
      </c>
      <c r="E1476" s="17">
        <v>674</v>
      </c>
      <c r="F1476" s="17">
        <v>37</v>
      </c>
      <c r="G1476" s="18">
        <v>5.9874205999999999E-2</v>
      </c>
      <c r="H1476" s="17">
        <v>74</v>
      </c>
      <c r="I1476" s="18">
        <v>0.123333333</v>
      </c>
      <c r="J1476" s="30"/>
    </row>
    <row r="1477" spans="1:10" hidden="1" x14ac:dyDescent="0.3">
      <c r="A1477" s="16" t="s">
        <v>122</v>
      </c>
      <c r="B1477" s="16">
        <v>510052</v>
      </c>
      <c r="C1477" s="16" t="s">
        <v>134</v>
      </c>
      <c r="D1477" s="17">
        <v>2340</v>
      </c>
      <c r="E1477" s="17">
        <v>2527</v>
      </c>
      <c r="F1477" s="17">
        <v>93.5</v>
      </c>
      <c r="G1477" s="18">
        <v>3.9189361999999998E-2</v>
      </c>
      <c r="H1477" s="17">
        <v>187</v>
      </c>
      <c r="I1477" s="18">
        <v>7.9914529999999998E-2</v>
      </c>
      <c r="J1477" s="30"/>
    </row>
    <row r="1478" spans="1:10" hidden="1" x14ac:dyDescent="0.3">
      <c r="A1478" s="16" t="s">
        <v>122</v>
      </c>
      <c r="B1478" s="16">
        <v>511000</v>
      </c>
      <c r="C1478" s="16" t="s">
        <v>73</v>
      </c>
      <c r="D1478" s="17">
        <v>203</v>
      </c>
      <c r="E1478" s="17">
        <v>216</v>
      </c>
      <c r="F1478" s="17">
        <v>6.5</v>
      </c>
      <c r="G1478" s="18">
        <v>3.1522859E-2</v>
      </c>
      <c r="H1478" s="17">
        <v>13</v>
      </c>
      <c r="I1478" s="18">
        <v>6.4039409000000005E-2</v>
      </c>
      <c r="J1478" s="30"/>
    </row>
    <row r="1479" spans="1:10" hidden="1" x14ac:dyDescent="0.3">
      <c r="A1479" s="16" t="s">
        <v>122</v>
      </c>
      <c r="B1479" s="16">
        <v>517000</v>
      </c>
      <c r="C1479" s="16" t="s">
        <v>76</v>
      </c>
      <c r="D1479" s="17">
        <v>117</v>
      </c>
      <c r="E1479" s="17">
        <v>114</v>
      </c>
      <c r="F1479" s="17">
        <v>-1.5</v>
      </c>
      <c r="G1479" s="18">
        <v>-1.2903766000000001E-2</v>
      </c>
      <c r="H1479" s="17">
        <v>-3</v>
      </c>
      <c r="I1479" s="18">
        <v>-2.5641026000000001E-2</v>
      </c>
      <c r="J1479" s="30"/>
    </row>
    <row r="1480" spans="1:10" hidden="1" x14ac:dyDescent="0.3">
      <c r="A1480" s="16" t="s">
        <v>122</v>
      </c>
      <c r="B1480" s="16">
        <v>520000</v>
      </c>
      <c r="C1480" s="16" t="s">
        <v>79</v>
      </c>
      <c r="D1480" s="17">
        <v>1155</v>
      </c>
      <c r="E1480" s="17">
        <v>1236</v>
      </c>
      <c r="F1480" s="17">
        <v>40.5</v>
      </c>
      <c r="G1480" s="18">
        <v>3.4470817000000001E-2</v>
      </c>
      <c r="H1480" s="17">
        <v>81</v>
      </c>
      <c r="I1480" s="18">
        <v>7.0129869999999997E-2</v>
      </c>
      <c r="J1480" s="30"/>
    </row>
    <row r="1481" spans="1:10" hidden="1" x14ac:dyDescent="0.3">
      <c r="A1481" s="16" t="s">
        <v>122</v>
      </c>
      <c r="B1481" s="16">
        <v>522000</v>
      </c>
      <c r="C1481" s="16" t="s">
        <v>80</v>
      </c>
      <c r="D1481" s="17">
        <v>575</v>
      </c>
      <c r="E1481" s="17">
        <v>592</v>
      </c>
      <c r="F1481" s="17">
        <v>8.5</v>
      </c>
      <c r="G1481" s="18">
        <v>1.4674932E-2</v>
      </c>
      <c r="H1481" s="17">
        <v>17</v>
      </c>
      <c r="I1481" s="18">
        <v>2.9565217000000001E-2</v>
      </c>
      <c r="J1481" s="30"/>
    </row>
    <row r="1482" spans="1:10" hidden="1" x14ac:dyDescent="0.3">
      <c r="A1482" s="16" t="s">
        <v>122</v>
      </c>
      <c r="B1482" s="16">
        <v>523000</v>
      </c>
      <c r="C1482" s="16" t="s">
        <v>81</v>
      </c>
      <c r="D1482" s="17">
        <v>225</v>
      </c>
      <c r="E1482" s="17">
        <v>251</v>
      </c>
      <c r="F1482" s="17">
        <v>13</v>
      </c>
      <c r="G1482" s="18">
        <v>5.6198634999999997E-2</v>
      </c>
      <c r="H1482" s="17">
        <v>26</v>
      </c>
      <c r="I1482" s="18">
        <v>0.115555556</v>
      </c>
      <c r="J1482" s="30"/>
    </row>
    <row r="1483" spans="1:10" hidden="1" x14ac:dyDescent="0.3">
      <c r="A1483" s="16" t="s">
        <v>122</v>
      </c>
      <c r="B1483" s="16">
        <v>524000</v>
      </c>
      <c r="C1483" s="16" t="s">
        <v>82</v>
      </c>
      <c r="D1483" s="17">
        <v>347</v>
      </c>
      <c r="E1483" s="17">
        <v>384</v>
      </c>
      <c r="F1483" s="17">
        <v>18.5</v>
      </c>
      <c r="G1483" s="18">
        <v>5.1963993E-2</v>
      </c>
      <c r="H1483" s="17">
        <v>37</v>
      </c>
      <c r="I1483" s="18">
        <v>0.106628242</v>
      </c>
      <c r="J1483" s="30"/>
    </row>
    <row r="1484" spans="1:10" hidden="1" x14ac:dyDescent="0.3">
      <c r="A1484" s="16" t="s">
        <v>122</v>
      </c>
      <c r="B1484" s="16">
        <v>530000</v>
      </c>
      <c r="C1484" s="16" t="s">
        <v>83</v>
      </c>
      <c r="D1484" s="17">
        <v>1185</v>
      </c>
      <c r="E1484" s="17">
        <v>1291</v>
      </c>
      <c r="F1484" s="17">
        <v>53</v>
      </c>
      <c r="G1484" s="18">
        <v>4.3767923E-2</v>
      </c>
      <c r="H1484" s="17">
        <v>106</v>
      </c>
      <c r="I1484" s="18">
        <v>8.9451477000000001E-2</v>
      </c>
      <c r="J1484" s="30"/>
    </row>
    <row r="1485" spans="1:10" hidden="1" x14ac:dyDescent="0.3">
      <c r="A1485" s="16" t="s">
        <v>122</v>
      </c>
      <c r="B1485" s="16">
        <v>530054</v>
      </c>
      <c r="C1485" s="16" t="s">
        <v>136</v>
      </c>
      <c r="D1485" s="17">
        <v>5235</v>
      </c>
      <c r="E1485" s="17">
        <v>5796</v>
      </c>
      <c r="F1485" s="17">
        <v>280.5</v>
      </c>
      <c r="G1485" s="18">
        <v>5.2218287000000002E-2</v>
      </c>
      <c r="H1485" s="17">
        <v>561</v>
      </c>
      <c r="I1485" s="18">
        <v>0.107163324</v>
      </c>
      <c r="J1485" s="30"/>
    </row>
    <row r="1486" spans="1:10" hidden="1" x14ac:dyDescent="0.3">
      <c r="A1486" s="16" t="s">
        <v>122</v>
      </c>
      <c r="B1486" s="16">
        <v>531000</v>
      </c>
      <c r="C1486" s="16" t="s">
        <v>84</v>
      </c>
      <c r="D1486" s="17">
        <v>954</v>
      </c>
      <c r="E1486" s="17">
        <v>1038</v>
      </c>
      <c r="F1486" s="17">
        <v>42</v>
      </c>
      <c r="G1486" s="18">
        <v>4.3096503000000001E-2</v>
      </c>
      <c r="H1486" s="17">
        <v>84</v>
      </c>
      <c r="I1486" s="18">
        <v>8.8050315000000004E-2</v>
      </c>
      <c r="J1486" s="30"/>
    </row>
    <row r="1487" spans="1:10" hidden="1" x14ac:dyDescent="0.3">
      <c r="A1487" s="16" t="s">
        <v>122</v>
      </c>
      <c r="B1487" s="16">
        <v>540000</v>
      </c>
      <c r="C1487" s="16" t="s">
        <v>87</v>
      </c>
      <c r="D1487" s="17">
        <v>2349</v>
      </c>
      <c r="E1487" s="17">
        <v>2584</v>
      </c>
      <c r="F1487" s="17">
        <v>117.5</v>
      </c>
      <c r="G1487" s="18">
        <v>4.8829142999999998E-2</v>
      </c>
      <c r="H1487" s="17">
        <v>235</v>
      </c>
      <c r="I1487" s="18">
        <v>0.100042571</v>
      </c>
      <c r="J1487" s="30"/>
    </row>
    <row r="1488" spans="1:10" hidden="1" x14ac:dyDescent="0.3">
      <c r="A1488" s="16" t="s">
        <v>122</v>
      </c>
      <c r="B1488" s="16">
        <v>541000</v>
      </c>
      <c r="C1488" s="16" t="s">
        <v>87</v>
      </c>
      <c r="D1488" s="17">
        <v>2349</v>
      </c>
      <c r="E1488" s="17">
        <v>2584</v>
      </c>
      <c r="F1488" s="17">
        <v>117.5</v>
      </c>
      <c r="G1488" s="18">
        <v>4.8829142999999998E-2</v>
      </c>
      <c r="H1488" s="17">
        <v>235</v>
      </c>
      <c r="I1488" s="18">
        <v>0.100042571</v>
      </c>
      <c r="J1488" s="30"/>
    </row>
    <row r="1489" spans="1:10" hidden="1" x14ac:dyDescent="0.3">
      <c r="A1489" s="16" t="s">
        <v>122</v>
      </c>
      <c r="B1489" s="16">
        <v>550000</v>
      </c>
      <c r="C1489" s="16" t="s">
        <v>88</v>
      </c>
      <c r="D1489" s="17">
        <v>293</v>
      </c>
      <c r="E1489" s="17">
        <v>362</v>
      </c>
      <c r="F1489" s="17">
        <v>34.5</v>
      </c>
      <c r="G1489" s="18">
        <v>0.11152817399999999</v>
      </c>
      <c r="H1489" s="17">
        <v>69</v>
      </c>
      <c r="I1489" s="18">
        <v>0.23549488099999999</v>
      </c>
      <c r="J1489" s="30"/>
    </row>
    <row r="1490" spans="1:10" hidden="1" x14ac:dyDescent="0.3">
      <c r="A1490" s="16" t="s">
        <v>122</v>
      </c>
      <c r="B1490" s="16">
        <v>551000</v>
      </c>
      <c r="C1490" s="16" t="s">
        <v>88</v>
      </c>
      <c r="D1490" s="17">
        <v>293</v>
      </c>
      <c r="E1490" s="17">
        <v>362</v>
      </c>
      <c r="F1490" s="17">
        <v>34.5</v>
      </c>
      <c r="G1490" s="18">
        <v>0.11152817399999999</v>
      </c>
      <c r="H1490" s="17">
        <v>69</v>
      </c>
      <c r="I1490" s="18">
        <v>0.23549488099999999</v>
      </c>
      <c r="J1490" s="30"/>
    </row>
    <row r="1491" spans="1:10" hidden="1" x14ac:dyDescent="0.3">
      <c r="A1491" s="16" t="s">
        <v>122</v>
      </c>
      <c r="B1491" s="16">
        <v>560000</v>
      </c>
      <c r="C1491" s="16" t="s">
        <v>89</v>
      </c>
      <c r="D1491" s="17">
        <v>2593</v>
      </c>
      <c r="E1491" s="17">
        <v>2850</v>
      </c>
      <c r="F1491" s="17">
        <v>128.5</v>
      </c>
      <c r="G1491" s="18">
        <v>4.8385901000000002E-2</v>
      </c>
      <c r="H1491" s="17">
        <v>257</v>
      </c>
      <c r="I1491" s="18">
        <v>9.9112996999999994E-2</v>
      </c>
      <c r="J1491" s="30"/>
    </row>
    <row r="1492" spans="1:10" hidden="1" x14ac:dyDescent="0.3">
      <c r="A1492" s="16" t="s">
        <v>122</v>
      </c>
      <c r="B1492" s="16">
        <v>561000</v>
      </c>
      <c r="C1492" s="16" t="s">
        <v>90</v>
      </c>
      <c r="D1492" s="17">
        <v>2230</v>
      </c>
      <c r="E1492" s="17">
        <v>2458</v>
      </c>
      <c r="F1492" s="17">
        <v>114</v>
      </c>
      <c r="G1492" s="18">
        <v>4.9877207999999999E-2</v>
      </c>
      <c r="H1492" s="17">
        <v>228</v>
      </c>
      <c r="I1492" s="18">
        <v>0.102242153</v>
      </c>
      <c r="J1492" s="30"/>
    </row>
    <row r="1493" spans="1:10" hidden="1" x14ac:dyDescent="0.3">
      <c r="A1493" s="16" t="s">
        <v>122</v>
      </c>
      <c r="B1493" s="16">
        <v>562000</v>
      </c>
      <c r="C1493" s="16" t="s">
        <v>91</v>
      </c>
      <c r="D1493" s="17">
        <v>363</v>
      </c>
      <c r="E1493" s="17">
        <v>392</v>
      </c>
      <c r="F1493" s="17">
        <v>14.5</v>
      </c>
      <c r="G1493" s="18">
        <v>3.9177467000000001E-2</v>
      </c>
      <c r="H1493" s="17">
        <v>29</v>
      </c>
      <c r="I1493" s="18">
        <v>7.9889806999999993E-2</v>
      </c>
      <c r="J1493" s="30"/>
    </row>
    <row r="1494" spans="1:10" hidden="1" x14ac:dyDescent="0.3">
      <c r="A1494" s="16" t="s">
        <v>122</v>
      </c>
      <c r="B1494" s="16">
        <v>600000</v>
      </c>
      <c r="C1494" s="16" t="s">
        <v>137</v>
      </c>
      <c r="D1494" s="17">
        <v>16269</v>
      </c>
      <c r="E1494" s="17">
        <v>17336</v>
      </c>
      <c r="F1494" s="17">
        <v>533.5</v>
      </c>
      <c r="G1494" s="18">
        <v>3.2271696000000002E-2</v>
      </c>
      <c r="H1494" s="17">
        <v>1067</v>
      </c>
      <c r="I1494" s="18">
        <v>6.5584854999999997E-2</v>
      </c>
      <c r="J1494" s="30"/>
    </row>
    <row r="1495" spans="1:10" hidden="1" x14ac:dyDescent="0.3">
      <c r="A1495" s="16" t="s">
        <v>122</v>
      </c>
      <c r="B1495" s="16">
        <v>610000</v>
      </c>
      <c r="C1495" s="16" t="s">
        <v>92</v>
      </c>
      <c r="D1495" s="17">
        <v>4914</v>
      </c>
      <c r="E1495" s="17">
        <v>5082</v>
      </c>
      <c r="F1495" s="17">
        <v>84</v>
      </c>
      <c r="G1495" s="18">
        <v>1.6950360000000001E-2</v>
      </c>
      <c r="H1495" s="17">
        <v>168</v>
      </c>
      <c r="I1495" s="18">
        <v>3.4188033999999999E-2</v>
      </c>
      <c r="J1495" s="30"/>
    </row>
    <row r="1496" spans="1:10" hidden="1" x14ac:dyDescent="0.3">
      <c r="A1496" s="16" t="s">
        <v>122</v>
      </c>
      <c r="B1496" s="16">
        <v>611000</v>
      </c>
      <c r="C1496" s="16" t="s">
        <v>92</v>
      </c>
      <c r="D1496" s="17">
        <v>4914</v>
      </c>
      <c r="E1496" s="17">
        <v>5082</v>
      </c>
      <c r="F1496" s="17">
        <v>84</v>
      </c>
      <c r="G1496" s="18">
        <v>1.6950360000000001E-2</v>
      </c>
      <c r="H1496" s="17">
        <v>168</v>
      </c>
      <c r="I1496" s="18">
        <v>3.4188033999999999E-2</v>
      </c>
      <c r="J1496" s="30"/>
    </row>
    <row r="1497" spans="1:10" hidden="1" x14ac:dyDescent="0.3">
      <c r="A1497" s="16" t="s">
        <v>122</v>
      </c>
      <c r="B1497" s="16">
        <v>620000</v>
      </c>
      <c r="C1497" s="16" t="s">
        <v>93</v>
      </c>
      <c r="D1497" s="17">
        <v>11355</v>
      </c>
      <c r="E1497" s="17">
        <v>12254</v>
      </c>
      <c r="F1497" s="17">
        <v>449.5</v>
      </c>
      <c r="G1497" s="18">
        <v>3.8832118999999998E-2</v>
      </c>
      <c r="H1497" s="17">
        <v>899</v>
      </c>
      <c r="I1497" s="18">
        <v>7.9172171E-2</v>
      </c>
      <c r="J1497" s="30"/>
    </row>
    <row r="1498" spans="1:10" hidden="1" x14ac:dyDescent="0.3">
      <c r="A1498" s="16" t="s">
        <v>122</v>
      </c>
      <c r="B1498" s="16">
        <v>621000</v>
      </c>
      <c r="C1498" s="16" t="s">
        <v>94</v>
      </c>
      <c r="D1498" s="17">
        <v>4031</v>
      </c>
      <c r="E1498" s="17">
        <v>4278</v>
      </c>
      <c r="F1498" s="17">
        <v>123.5</v>
      </c>
      <c r="G1498" s="18">
        <v>3.018208E-2</v>
      </c>
      <c r="H1498" s="17">
        <v>247</v>
      </c>
      <c r="I1498" s="18">
        <v>6.1275118000000003E-2</v>
      </c>
      <c r="J1498" s="30"/>
    </row>
    <row r="1499" spans="1:10" hidden="1" x14ac:dyDescent="0.3">
      <c r="A1499" s="16" t="s">
        <v>122</v>
      </c>
      <c r="B1499" s="16">
        <v>623000</v>
      </c>
      <c r="C1499" s="16" t="s">
        <v>96</v>
      </c>
      <c r="D1499" s="17">
        <v>2395</v>
      </c>
      <c r="E1499" s="17">
        <v>2617</v>
      </c>
      <c r="F1499" s="17">
        <v>111</v>
      </c>
      <c r="G1499" s="18">
        <v>4.5319620999999997E-2</v>
      </c>
      <c r="H1499" s="17">
        <v>222</v>
      </c>
      <c r="I1499" s="18">
        <v>9.2693110999999995E-2</v>
      </c>
      <c r="J1499" s="30"/>
    </row>
    <row r="1500" spans="1:10" hidden="1" x14ac:dyDescent="0.3">
      <c r="A1500" s="16" t="s">
        <v>122</v>
      </c>
      <c r="B1500" s="16">
        <v>700000</v>
      </c>
      <c r="C1500" s="16" t="s">
        <v>138</v>
      </c>
      <c r="D1500" s="17">
        <v>10497</v>
      </c>
      <c r="E1500" s="17">
        <v>12258</v>
      </c>
      <c r="F1500" s="17">
        <v>880.5</v>
      </c>
      <c r="G1500" s="18">
        <v>8.0630471999999995E-2</v>
      </c>
      <c r="H1500" s="17">
        <v>1761</v>
      </c>
      <c r="I1500" s="18">
        <v>0.16776221799999999</v>
      </c>
      <c r="J1500" s="30"/>
    </row>
    <row r="1501" spans="1:10" hidden="1" x14ac:dyDescent="0.3">
      <c r="A1501" s="16" t="s">
        <v>122</v>
      </c>
      <c r="B1501" s="16">
        <v>710000</v>
      </c>
      <c r="C1501" s="16" t="s">
        <v>98</v>
      </c>
      <c r="D1501" s="17">
        <v>1503</v>
      </c>
      <c r="E1501" s="17">
        <v>1744</v>
      </c>
      <c r="F1501" s="17">
        <v>120.5</v>
      </c>
      <c r="G1501" s="18">
        <v>7.7193564000000006E-2</v>
      </c>
      <c r="H1501" s="17">
        <v>241</v>
      </c>
      <c r="I1501" s="18">
        <v>0.160345975</v>
      </c>
      <c r="J1501" s="30"/>
    </row>
    <row r="1502" spans="1:10" hidden="1" x14ac:dyDescent="0.3">
      <c r="A1502" s="16" t="s">
        <v>122</v>
      </c>
      <c r="B1502" s="16">
        <v>711000</v>
      </c>
      <c r="C1502" s="16" t="s">
        <v>99</v>
      </c>
      <c r="D1502" s="17">
        <v>140</v>
      </c>
      <c r="E1502" s="17">
        <v>188</v>
      </c>
      <c r="F1502" s="17">
        <v>24</v>
      </c>
      <c r="G1502" s="18">
        <v>0.158817131</v>
      </c>
      <c r="H1502" s="17">
        <v>48</v>
      </c>
      <c r="I1502" s="18">
        <v>0.34285714299999998</v>
      </c>
      <c r="J1502" s="30"/>
    </row>
    <row r="1503" spans="1:10" hidden="1" x14ac:dyDescent="0.3">
      <c r="A1503" s="16" t="s">
        <v>122</v>
      </c>
      <c r="B1503" s="16">
        <v>712000</v>
      </c>
      <c r="C1503" s="16" t="s">
        <v>100</v>
      </c>
      <c r="D1503" s="17">
        <v>139</v>
      </c>
      <c r="E1503" s="17">
        <v>147</v>
      </c>
      <c r="F1503" s="17">
        <v>4</v>
      </c>
      <c r="G1503" s="18">
        <v>2.8374423999999999E-2</v>
      </c>
      <c r="H1503" s="17">
        <v>8</v>
      </c>
      <c r="I1503" s="18">
        <v>5.7553957000000003E-2</v>
      </c>
      <c r="J1503" s="30"/>
    </row>
    <row r="1504" spans="1:10" hidden="1" x14ac:dyDescent="0.3">
      <c r="A1504" s="16" t="s">
        <v>122</v>
      </c>
      <c r="B1504" s="16">
        <v>713000</v>
      </c>
      <c r="C1504" s="16" t="s">
        <v>101</v>
      </c>
      <c r="D1504" s="17">
        <v>1224</v>
      </c>
      <c r="E1504" s="17">
        <v>1409</v>
      </c>
      <c r="F1504" s="17">
        <v>92.5</v>
      </c>
      <c r="G1504" s="18">
        <v>7.2913692000000002E-2</v>
      </c>
      <c r="H1504" s="17">
        <v>185</v>
      </c>
      <c r="I1504" s="18">
        <v>0.151143791</v>
      </c>
      <c r="J1504" s="30"/>
    </row>
    <row r="1505" spans="1:10" hidden="1" x14ac:dyDescent="0.3">
      <c r="A1505" s="16" t="s">
        <v>122</v>
      </c>
      <c r="B1505" s="16">
        <v>720000</v>
      </c>
      <c r="C1505" s="16" t="s">
        <v>102</v>
      </c>
      <c r="D1505" s="17">
        <v>8994</v>
      </c>
      <c r="E1505" s="17">
        <v>10514</v>
      </c>
      <c r="F1505" s="17">
        <v>760</v>
      </c>
      <c r="G1505" s="18">
        <v>8.1203754000000003E-2</v>
      </c>
      <c r="H1505" s="17">
        <v>1520</v>
      </c>
      <c r="I1505" s="18">
        <v>0.169001557</v>
      </c>
      <c r="J1505" s="30"/>
    </row>
    <row r="1506" spans="1:10" hidden="1" x14ac:dyDescent="0.3">
      <c r="A1506" s="16" t="s">
        <v>122</v>
      </c>
      <c r="B1506" s="16">
        <v>721000</v>
      </c>
      <c r="C1506" s="16" t="s">
        <v>103</v>
      </c>
      <c r="D1506" s="17">
        <v>2074</v>
      </c>
      <c r="E1506" s="17">
        <v>2814</v>
      </c>
      <c r="F1506" s="17">
        <v>370</v>
      </c>
      <c r="G1506" s="18">
        <v>0.16481692000000001</v>
      </c>
      <c r="H1506" s="17">
        <v>740</v>
      </c>
      <c r="I1506" s="18">
        <v>0.35679845700000001</v>
      </c>
      <c r="J1506" s="30"/>
    </row>
    <row r="1507" spans="1:10" hidden="1" x14ac:dyDescent="0.3">
      <c r="A1507" s="16" t="s">
        <v>122</v>
      </c>
      <c r="B1507" s="16">
        <v>722000</v>
      </c>
      <c r="C1507" s="16" t="s">
        <v>104</v>
      </c>
      <c r="D1507" s="17">
        <v>6920</v>
      </c>
      <c r="E1507" s="17">
        <v>7700</v>
      </c>
      <c r="F1507" s="17">
        <v>390</v>
      </c>
      <c r="G1507" s="18">
        <v>5.4853906000000001E-2</v>
      </c>
      <c r="H1507" s="17">
        <v>780</v>
      </c>
      <c r="I1507" s="18">
        <v>0.112716763</v>
      </c>
      <c r="J1507" s="30"/>
    </row>
    <row r="1508" spans="1:10" hidden="1" x14ac:dyDescent="0.3">
      <c r="A1508" s="16" t="s">
        <v>122</v>
      </c>
      <c r="B1508" s="16">
        <v>800000</v>
      </c>
      <c r="C1508" s="16" t="s">
        <v>139</v>
      </c>
      <c r="D1508" s="17">
        <v>2863</v>
      </c>
      <c r="E1508" s="17">
        <v>3011</v>
      </c>
      <c r="F1508" s="17">
        <v>74</v>
      </c>
      <c r="G1508" s="18">
        <v>2.5521344000000001E-2</v>
      </c>
      <c r="H1508" s="17">
        <v>148</v>
      </c>
      <c r="I1508" s="18">
        <v>5.1694026999999997E-2</v>
      </c>
      <c r="J1508" s="30"/>
    </row>
    <row r="1509" spans="1:10" hidden="1" x14ac:dyDescent="0.3">
      <c r="A1509" s="16" t="s">
        <v>122</v>
      </c>
      <c r="B1509" s="16">
        <v>810000</v>
      </c>
      <c r="C1509" s="16" t="s">
        <v>105</v>
      </c>
      <c r="D1509" s="17">
        <v>2863</v>
      </c>
      <c r="E1509" s="17">
        <v>3011</v>
      </c>
      <c r="F1509" s="17">
        <v>74</v>
      </c>
      <c r="G1509" s="18">
        <v>2.5521344000000001E-2</v>
      </c>
      <c r="H1509" s="17">
        <v>148</v>
      </c>
      <c r="I1509" s="18">
        <v>5.1694026999999997E-2</v>
      </c>
      <c r="J1509" s="30"/>
    </row>
    <row r="1510" spans="1:10" hidden="1" x14ac:dyDescent="0.3">
      <c r="A1510" s="16" t="s">
        <v>122</v>
      </c>
      <c r="B1510" s="16">
        <v>811000</v>
      </c>
      <c r="C1510" s="16" t="s">
        <v>106</v>
      </c>
      <c r="D1510" s="17">
        <v>879</v>
      </c>
      <c r="E1510" s="17">
        <v>926</v>
      </c>
      <c r="F1510" s="17">
        <v>23.5</v>
      </c>
      <c r="G1510" s="18">
        <v>2.6386795000000001E-2</v>
      </c>
      <c r="H1510" s="17">
        <v>47</v>
      </c>
      <c r="I1510" s="18">
        <v>5.3469851999999998E-2</v>
      </c>
      <c r="J1510" s="30"/>
    </row>
    <row r="1511" spans="1:10" hidden="1" x14ac:dyDescent="0.3">
      <c r="A1511" s="16" t="s">
        <v>122</v>
      </c>
      <c r="B1511" s="16">
        <v>812000</v>
      </c>
      <c r="C1511" s="16" t="s">
        <v>107</v>
      </c>
      <c r="D1511" s="17">
        <v>567</v>
      </c>
      <c r="E1511" s="17">
        <v>623</v>
      </c>
      <c r="F1511" s="17">
        <v>28</v>
      </c>
      <c r="G1511" s="18">
        <v>4.8220126000000002E-2</v>
      </c>
      <c r="H1511" s="17">
        <v>56</v>
      </c>
      <c r="I1511" s="18">
        <v>9.8765432E-2</v>
      </c>
      <c r="J1511" s="30"/>
    </row>
    <row r="1512" spans="1:10" hidden="1" x14ac:dyDescent="0.3">
      <c r="A1512" s="16" t="s">
        <v>122</v>
      </c>
      <c r="B1512" s="16">
        <v>813000</v>
      </c>
      <c r="C1512" s="16" t="s">
        <v>108</v>
      </c>
      <c r="D1512" s="17">
        <v>1369</v>
      </c>
      <c r="E1512" s="17">
        <v>1419</v>
      </c>
      <c r="F1512" s="17">
        <v>25</v>
      </c>
      <c r="G1512" s="18">
        <v>1.8097741000000001E-2</v>
      </c>
      <c r="H1512" s="17">
        <v>50</v>
      </c>
      <c r="I1512" s="18">
        <v>3.6523010000000002E-2</v>
      </c>
      <c r="J1512" s="30"/>
    </row>
    <row r="1513" spans="1:10" hidden="1" x14ac:dyDescent="0.3">
      <c r="A1513" s="16" t="s">
        <v>122</v>
      </c>
      <c r="B1513" s="16">
        <v>890090</v>
      </c>
      <c r="C1513" s="16" t="s">
        <v>110</v>
      </c>
      <c r="D1513" s="17">
        <v>4466</v>
      </c>
      <c r="E1513" s="17">
        <v>4568</v>
      </c>
      <c r="F1513" s="17">
        <v>51</v>
      </c>
      <c r="G1513" s="18">
        <v>1.1355145000000001E-2</v>
      </c>
      <c r="H1513" s="17">
        <v>102</v>
      </c>
      <c r="I1513" s="18">
        <v>2.2839229999999999E-2</v>
      </c>
      <c r="J1513" s="30"/>
    </row>
    <row r="1514" spans="1:10" hidden="1" x14ac:dyDescent="0.3">
      <c r="A1514" s="16" t="s">
        <v>122</v>
      </c>
      <c r="B1514" s="16">
        <v>900000</v>
      </c>
      <c r="C1514" s="16" t="s">
        <v>110</v>
      </c>
      <c r="D1514" s="17">
        <v>4466</v>
      </c>
      <c r="E1514" s="17">
        <v>4568</v>
      </c>
      <c r="F1514" s="17">
        <v>51</v>
      </c>
      <c r="G1514" s="18">
        <v>1.1355145000000001E-2</v>
      </c>
      <c r="H1514" s="17">
        <v>102</v>
      </c>
      <c r="I1514" s="18">
        <v>2.2839229999999999E-2</v>
      </c>
      <c r="J1514" s="30"/>
    </row>
    <row r="1515" spans="1:10" hidden="1" x14ac:dyDescent="0.3">
      <c r="A1515" s="16" t="s">
        <v>122</v>
      </c>
      <c r="B1515" s="16">
        <v>999100</v>
      </c>
      <c r="C1515" s="16" t="s">
        <v>111</v>
      </c>
      <c r="D1515" s="17">
        <v>254</v>
      </c>
      <c r="E1515" s="17">
        <v>256</v>
      </c>
      <c r="F1515" s="17">
        <v>1</v>
      </c>
      <c r="G1515" s="18">
        <v>3.9292880000000004E-3</v>
      </c>
      <c r="H1515" s="17">
        <v>2</v>
      </c>
      <c r="I1515" s="18">
        <v>7.8740159999999993E-3</v>
      </c>
      <c r="J1515" s="30"/>
    </row>
    <row r="1516" spans="1:10" hidden="1" x14ac:dyDescent="0.3">
      <c r="A1516" s="16" t="s">
        <v>122</v>
      </c>
      <c r="B1516" s="16">
        <v>999200</v>
      </c>
      <c r="C1516" s="16" t="s">
        <v>112</v>
      </c>
      <c r="D1516" s="17">
        <v>507</v>
      </c>
      <c r="E1516" s="17">
        <v>527</v>
      </c>
      <c r="F1516" s="17">
        <v>10</v>
      </c>
      <c r="G1516" s="18">
        <v>1.9533095E-2</v>
      </c>
      <c r="H1516" s="17">
        <v>20</v>
      </c>
      <c r="I1516" s="18">
        <v>3.9447731999999999E-2</v>
      </c>
      <c r="J1516" s="30"/>
    </row>
    <row r="1517" spans="1:10" hidden="1" x14ac:dyDescent="0.3">
      <c r="A1517" s="16" t="s">
        <v>122</v>
      </c>
      <c r="B1517" s="16">
        <v>999300</v>
      </c>
      <c r="C1517" s="16" t="s">
        <v>113</v>
      </c>
      <c r="D1517" s="17">
        <v>3459</v>
      </c>
      <c r="E1517" s="17">
        <v>3536</v>
      </c>
      <c r="F1517" s="17">
        <v>38.5</v>
      </c>
      <c r="G1517" s="18">
        <v>1.1069122000000001E-2</v>
      </c>
      <c r="H1517" s="17">
        <v>77</v>
      </c>
      <c r="I1517" s="18">
        <v>2.2260769E-2</v>
      </c>
      <c r="J1517" s="30"/>
    </row>
    <row r="1518" spans="1:10" hidden="1" x14ac:dyDescent="0.3">
      <c r="A1518" s="16" t="s">
        <v>123</v>
      </c>
      <c r="B1518" s="16">
        <v>0</v>
      </c>
      <c r="C1518" s="16" t="s">
        <v>115</v>
      </c>
      <c r="D1518" s="17">
        <v>71560</v>
      </c>
      <c r="E1518" s="17">
        <v>76512</v>
      </c>
      <c r="F1518" s="17">
        <v>2476</v>
      </c>
      <c r="G1518" s="18">
        <v>3.4021600999999999E-2</v>
      </c>
      <c r="H1518" s="17">
        <v>4952</v>
      </c>
      <c r="I1518" s="18">
        <v>6.9200671000000005E-2</v>
      </c>
      <c r="J1518" s="30"/>
    </row>
    <row r="1519" spans="1:10" hidden="1" x14ac:dyDescent="0.3">
      <c r="A1519" s="16" t="s">
        <v>123</v>
      </c>
      <c r="B1519" s="16">
        <v>671</v>
      </c>
      <c r="C1519" s="16" t="s">
        <v>131</v>
      </c>
      <c r="D1519" s="17">
        <v>4030</v>
      </c>
      <c r="E1519" s="17">
        <v>4772</v>
      </c>
      <c r="F1519" s="17">
        <v>371</v>
      </c>
      <c r="G1519" s="18">
        <v>8.817237E-2</v>
      </c>
      <c r="H1519" s="17">
        <v>742</v>
      </c>
      <c r="I1519" s="18">
        <v>0.184119107</v>
      </c>
      <c r="J1519" s="30"/>
    </row>
    <row r="1520" spans="1:10" hidden="1" x14ac:dyDescent="0.3">
      <c r="A1520" s="16" t="s">
        <v>123</v>
      </c>
      <c r="B1520" s="16">
        <v>100000</v>
      </c>
      <c r="C1520" s="16" t="s">
        <v>132</v>
      </c>
      <c r="D1520" s="17">
        <v>9757</v>
      </c>
      <c r="E1520" s="17">
        <v>9221</v>
      </c>
      <c r="F1520" s="17">
        <v>-268</v>
      </c>
      <c r="G1520" s="18">
        <v>-2.7855422000000001E-2</v>
      </c>
      <c r="H1520" s="17">
        <v>-536</v>
      </c>
      <c r="I1520" s="18">
        <v>-5.4934918999999999E-2</v>
      </c>
      <c r="J1520" s="30"/>
    </row>
    <row r="1521" spans="1:10" hidden="1" x14ac:dyDescent="0.3">
      <c r="A1521" s="16" t="s">
        <v>123</v>
      </c>
      <c r="B1521" s="16">
        <v>101000</v>
      </c>
      <c r="C1521" s="16" t="s">
        <v>151</v>
      </c>
      <c r="D1521" s="17">
        <v>15787</v>
      </c>
      <c r="E1521" s="17">
        <v>15722</v>
      </c>
      <c r="F1521" s="17">
        <v>-32.5</v>
      </c>
      <c r="G1521" s="18">
        <v>-2.060779E-3</v>
      </c>
      <c r="H1521" s="17">
        <v>-65</v>
      </c>
      <c r="I1521" s="18">
        <v>-4.1173119999999997E-3</v>
      </c>
      <c r="J1521" s="30"/>
    </row>
    <row r="1522" spans="1:10" hidden="1" x14ac:dyDescent="0.3">
      <c r="A1522" s="16" t="s">
        <v>123</v>
      </c>
      <c r="B1522" s="16">
        <v>102000</v>
      </c>
      <c r="C1522" s="16" t="s">
        <v>152</v>
      </c>
      <c r="D1522" s="17">
        <v>55773</v>
      </c>
      <c r="E1522" s="17">
        <v>60790</v>
      </c>
      <c r="F1522" s="17">
        <v>2508.5</v>
      </c>
      <c r="G1522" s="18">
        <v>4.4008582999999997E-2</v>
      </c>
      <c r="H1522" s="17">
        <v>5017</v>
      </c>
      <c r="I1522" s="18">
        <v>8.9953920000000007E-2</v>
      </c>
      <c r="J1522" s="30"/>
    </row>
    <row r="1523" spans="1:10" hidden="1" x14ac:dyDescent="0.3">
      <c r="A1523" s="16" t="s">
        <v>123</v>
      </c>
      <c r="B1523" s="16">
        <v>110000</v>
      </c>
      <c r="C1523" s="16" t="s">
        <v>11</v>
      </c>
      <c r="D1523" s="17">
        <v>9734</v>
      </c>
      <c r="E1523" s="17">
        <v>9197</v>
      </c>
      <c r="F1523" s="17">
        <v>-268.5</v>
      </c>
      <c r="G1523" s="18">
        <v>-2.7975027999999999E-2</v>
      </c>
      <c r="H1523" s="17">
        <v>-537</v>
      </c>
      <c r="I1523" s="18">
        <v>-5.5167453999999998E-2</v>
      </c>
      <c r="J1523" s="30"/>
    </row>
    <row r="1524" spans="1:10" hidden="1" x14ac:dyDescent="0.3">
      <c r="A1524" s="16" t="s">
        <v>123</v>
      </c>
      <c r="B1524" s="16">
        <v>111000</v>
      </c>
      <c r="C1524" s="16" t="s">
        <v>12</v>
      </c>
      <c r="D1524" s="17">
        <v>5705</v>
      </c>
      <c r="E1524" s="17">
        <v>5425</v>
      </c>
      <c r="F1524" s="17">
        <v>-140</v>
      </c>
      <c r="G1524" s="18">
        <v>-2.4848604E-2</v>
      </c>
      <c r="H1524" s="17">
        <v>-280</v>
      </c>
      <c r="I1524" s="18">
        <v>-4.9079755000000003E-2</v>
      </c>
      <c r="J1524" s="30"/>
    </row>
    <row r="1525" spans="1:10" hidden="1" x14ac:dyDescent="0.3">
      <c r="A1525" s="16" t="s">
        <v>123</v>
      </c>
      <c r="B1525" s="16">
        <v>115000</v>
      </c>
      <c r="C1525" s="16" t="s">
        <v>14</v>
      </c>
      <c r="D1525" s="17">
        <v>3534</v>
      </c>
      <c r="E1525" s="17">
        <v>3240</v>
      </c>
      <c r="F1525" s="17">
        <v>-147</v>
      </c>
      <c r="G1525" s="18">
        <v>-4.2499007999999998E-2</v>
      </c>
      <c r="H1525" s="17">
        <v>-294</v>
      </c>
      <c r="I1525" s="18">
        <v>-8.3191850999999997E-2</v>
      </c>
      <c r="J1525" s="30"/>
    </row>
    <row r="1526" spans="1:10" hidden="1" x14ac:dyDescent="0.3">
      <c r="A1526" s="16" t="s">
        <v>123</v>
      </c>
      <c r="B1526" s="16">
        <v>220000</v>
      </c>
      <c r="C1526" s="16" t="s">
        <v>18</v>
      </c>
      <c r="D1526" s="17">
        <v>448</v>
      </c>
      <c r="E1526" s="17">
        <v>453</v>
      </c>
      <c r="F1526" s="17">
        <v>2.5</v>
      </c>
      <c r="G1526" s="18">
        <v>5.5648729999999997E-3</v>
      </c>
      <c r="H1526" s="17">
        <v>5</v>
      </c>
      <c r="I1526" s="18">
        <v>1.1160714E-2</v>
      </c>
      <c r="J1526" s="30"/>
    </row>
    <row r="1527" spans="1:10" hidden="1" x14ac:dyDescent="0.3">
      <c r="A1527" s="16" t="s">
        <v>123</v>
      </c>
      <c r="B1527" s="16">
        <v>220023</v>
      </c>
      <c r="C1527" s="16" t="s">
        <v>19</v>
      </c>
      <c r="D1527" s="17">
        <v>3443</v>
      </c>
      <c r="E1527" s="17">
        <v>3716</v>
      </c>
      <c r="F1527" s="17">
        <v>136.5</v>
      </c>
      <c r="G1527" s="18">
        <v>3.8889462999999999E-2</v>
      </c>
      <c r="H1527" s="17">
        <v>273</v>
      </c>
      <c r="I1527" s="18">
        <v>7.9291316000000001E-2</v>
      </c>
      <c r="J1527" s="30"/>
    </row>
    <row r="1528" spans="1:10" hidden="1" x14ac:dyDescent="0.3">
      <c r="A1528" s="16" t="s">
        <v>123</v>
      </c>
      <c r="B1528" s="16">
        <v>221000</v>
      </c>
      <c r="C1528" s="16" t="s">
        <v>18</v>
      </c>
      <c r="D1528" s="17">
        <v>448</v>
      </c>
      <c r="E1528" s="17">
        <v>453</v>
      </c>
      <c r="F1528" s="17">
        <v>2.5</v>
      </c>
      <c r="G1528" s="18">
        <v>5.5648729999999997E-3</v>
      </c>
      <c r="H1528" s="17">
        <v>5</v>
      </c>
      <c r="I1528" s="18">
        <v>1.1160714E-2</v>
      </c>
      <c r="J1528" s="30"/>
    </row>
    <row r="1529" spans="1:10" hidden="1" x14ac:dyDescent="0.3">
      <c r="A1529" s="16" t="s">
        <v>123</v>
      </c>
      <c r="B1529" s="16">
        <v>230000</v>
      </c>
      <c r="C1529" s="16" t="s">
        <v>19</v>
      </c>
      <c r="D1529" s="17">
        <v>3443</v>
      </c>
      <c r="E1529" s="17">
        <v>3716</v>
      </c>
      <c r="F1529" s="17">
        <v>136.5</v>
      </c>
      <c r="G1529" s="18">
        <v>3.8889462999999999E-2</v>
      </c>
      <c r="H1529" s="17">
        <v>273</v>
      </c>
      <c r="I1529" s="18">
        <v>7.9291316000000001E-2</v>
      </c>
      <c r="J1529" s="30"/>
    </row>
    <row r="1530" spans="1:10" hidden="1" x14ac:dyDescent="0.3">
      <c r="A1530" s="16" t="s">
        <v>123</v>
      </c>
      <c r="B1530" s="16">
        <v>236000</v>
      </c>
      <c r="C1530" s="16" t="s">
        <v>20</v>
      </c>
      <c r="D1530" s="17">
        <v>822</v>
      </c>
      <c r="E1530" s="17">
        <v>900</v>
      </c>
      <c r="F1530" s="17">
        <v>39</v>
      </c>
      <c r="G1530" s="18">
        <v>4.6370160000000001E-2</v>
      </c>
      <c r="H1530" s="17">
        <v>78</v>
      </c>
      <c r="I1530" s="18">
        <v>9.4890510999999997E-2</v>
      </c>
      <c r="J1530" s="30"/>
    </row>
    <row r="1531" spans="1:10" hidden="1" x14ac:dyDescent="0.3">
      <c r="A1531" s="16" t="s">
        <v>123</v>
      </c>
      <c r="B1531" s="16">
        <v>237000</v>
      </c>
      <c r="C1531" s="16" t="s">
        <v>21</v>
      </c>
      <c r="D1531" s="17">
        <v>526</v>
      </c>
      <c r="E1531" s="17">
        <v>643</v>
      </c>
      <c r="F1531" s="17">
        <v>58.5</v>
      </c>
      <c r="G1531" s="18">
        <v>0.105637129</v>
      </c>
      <c r="H1531" s="17">
        <v>117</v>
      </c>
      <c r="I1531" s="18">
        <v>0.22243346</v>
      </c>
      <c r="J1531" s="30"/>
    </row>
    <row r="1532" spans="1:10" hidden="1" x14ac:dyDescent="0.3">
      <c r="A1532" s="16" t="s">
        <v>123</v>
      </c>
      <c r="B1532" s="16">
        <v>238000</v>
      </c>
      <c r="C1532" s="16" t="s">
        <v>22</v>
      </c>
      <c r="D1532" s="17">
        <v>2095</v>
      </c>
      <c r="E1532" s="17">
        <v>2173</v>
      </c>
      <c r="F1532" s="17">
        <v>39</v>
      </c>
      <c r="G1532" s="18">
        <v>1.8445631000000001E-2</v>
      </c>
      <c r="H1532" s="17">
        <v>78</v>
      </c>
      <c r="I1532" s="18">
        <v>3.7231503999999999E-2</v>
      </c>
      <c r="J1532" s="30"/>
    </row>
    <row r="1533" spans="1:10" hidden="1" x14ac:dyDescent="0.3">
      <c r="A1533" s="16" t="s">
        <v>123</v>
      </c>
      <c r="B1533" s="16">
        <v>300000</v>
      </c>
      <c r="C1533" s="16" t="s">
        <v>23</v>
      </c>
      <c r="D1533" s="17">
        <v>2587</v>
      </c>
      <c r="E1533" s="17">
        <v>2785</v>
      </c>
      <c r="F1533" s="17">
        <v>99</v>
      </c>
      <c r="G1533" s="18">
        <v>3.7562783000000002E-2</v>
      </c>
      <c r="H1533" s="17">
        <v>198</v>
      </c>
      <c r="I1533" s="18">
        <v>7.6536529000000006E-2</v>
      </c>
      <c r="J1533" s="30"/>
    </row>
    <row r="1534" spans="1:10" hidden="1" x14ac:dyDescent="0.3">
      <c r="A1534" s="16" t="s">
        <v>123</v>
      </c>
      <c r="B1534" s="16">
        <v>310000</v>
      </c>
      <c r="C1534" s="16" t="s">
        <v>23</v>
      </c>
      <c r="D1534" s="17">
        <v>2587</v>
      </c>
      <c r="E1534" s="17">
        <v>2785</v>
      </c>
      <c r="F1534" s="17">
        <v>99</v>
      </c>
      <c r="G1534" s="18">
        <v>3.7562783000000002E-2</v>
      </c>
      <c r="H1534" s="17">
        <v>198</v>
      </c>
      <c r="I1534" s="18">
        <v>7.6536529000000006E-2</v>
      </c>
      <c r="J1534" s="30"/>
    </row>
    <row r="1535" spans="1:10" hidden="1" x14ac:dyDescent="0.3">
      <c r="A1535" s="16" t="s">
        <v>123</v>
      </c>
      <c r="B1535" s="16">
        <v>311000</v>
      </c>
      <c r="C1535" s="16" t="s">
        <v>24</v>
      </c>
      <c r="D1535" s="17">
        <v>296</v>
      </c>
      <c r="E1535" s="17">
        <v>320</v>
      </c>
      <c r="F1535" s="17">
        <v>12</v>
      </c>
      <c r="G1535" s="18">
        <v>3.9750489999999999E-2</v>
      </c>
      <c r="H1535" s="17">
        <v>24</v>
      </c>
      <c r="I1535" s="18">
        <v>8.1081080999999999E-2</v>
      </c>
      <c r="J1535" s="30"/>
    </row>
    <row r="1536" spans="1:10" hidden="1" x14ac:dyDescent="0.3">
      <c r="A1536" s="16" t="s">
        <v>123</v>
      </c>
      <c r="B1536" s="16">
        <v>312000</v>
      </c>
      <c r="C1536" s="16" t="s">
        <v>25</v>
      </c>
      <c r="D1536" s="17">
        <v>101</v>
      </c>
      <c r="E1536" s="17">
        <v>126</v>
      </c>
      <c r="F1536" s="17">
        <v>12.5</v>
      </c>
      <c r="G1536" s="18">
        <v>0.116926476</v>
      </c>
      <c r="H1536" s="17">
        <v>25</v>
      </c>
      <c r="I1536" s="18">
        <v>0.24752475299999999</v>
      </c>
      <c r="J1536" s="30"/>
    </row>
    <row r="1537" spans="1:10" hidden="1" x14ac:dyDescent="0.3">
      <c r="A1537" s="16" t="s">
        <v>123</v>
      </c>
      <c r="B1537" s="16">
        <v>327000</v>
      </c>
      <c r="C1537" s="16" t="s">
        <v>36</v>
      </c>
      <c r="D1537" s="17">
        <v>316</v>
      </c>
      <c r="E1537" s="17">
        <v>349</v>
      </c>
      <c r="F1537" s="17">
        <v>16.5</v>
      </c>
      <c r="G1537" s="18">
        <v>5.0918826E-2</v>
      </c>
      <c r="H1537" s="17">
        <v>33</v>
      </c>
      <c r="I1537" s="18">
        <v>0.10443038</v>
      </c>
      <c r="J1537" s="30"/>
    </row>
    <row r="1538" spans="1:10" hidden="1" x14ac:dyDescent="0.3">
      <c r="A1538" s="16" t="s">
        <v>123</v>
      </c>
      <c r="B1538" s="16">
        <v>332000</v>
      </c>
      <c r="C1538" s="16" t="s">
        <v>38</v>
      </c>
      <c r="D1538" s="17">
        <v>162</v>
      </c>
      <c r="E1538" s="17">
        <v>152</v>
      </c>
      <c r="F1538" s="17">
        <v>-5</v>
      </c>
      <c r="G1538" s="18">
        <v>-3.1355790000000001E-2</v>
      </c>
      <c r="H1538" s="17">
        <v>-10</v>
      </c>
      <c r="I1538" s="18">
        <v>-6.1728394999999998E-2</v>
      </c>
      <c r="J1538" s="30"/>
    </row>
    <row r="1539" spans="1:10" hidden="1" x14ac:dyDescent="0.3">
      <c r="A1539" s="16" t="s">
        <v>123</v>
      </c>
      <c r="B1539" s="16">
        <v>336000</v>
      </c>
      <c r="C1539" s="16" t="s">
        <v>42</v>
      </c>
      <c r="D1539" s="17">
        <v>143</v>
      </c>
      <c r="E1539" s="17">
        <v>142</v>
      </c>
      <c r="F1539" s="17">
        <v>-0.5</v>
      </c>
      <c r="G1539" s="18">
        <v>-3.5026380000000002E-3</v>
      </c>
      <c r="H1539" s="17">
        <v>-1</v>
      </c>
      <c r="I1539" s="18">
        <v>-6.9930069999999999E-3</v>
      </c>
      <c r="J1539" s="30"/>
    </row>
    <row r="1540" spans="1:10" hidden="1" x14ac:dyDescent="0.3">
      <c r="A1540" s="16" t="s">
        <v>123</v>
      </c>
      <c r="B1540" s="16">
        <v>400000</v>
      </c>
      <c r="C1540" s="16" t="s">
        <v>133</v>
      </c>
      <c r="D1540" s="17">
        <v>12363</v>
      </c>
      <c r="E1540" s="17">
        <v>13081</v>
      </c>
      <c r="F1540" s="17">
        <v>359</v>
      </c>
      <c r="G1540" s="18">
        <v>2.8628464999999999E-2</v>
      </c>
      <c r="H1540" s="17">
        <v>718</v>
      </c>
      <c r="I1540" s="18">
        <v>5.8076519E-2</v>
      </c>
      <c r="J1540" s="30"/>
    </row>
    <row r="1541" spans="1:10" hidden="1" x14ac:dyDescent="0.3">
      <c r="A1541" s="16" t="s">
        <v>123</v>
      </c>
      <c r="B1541" s="16">
        <v>420000</v>
      </c>
      <c r="C1541" s="16" t="s">
        <v>45</v>
      </c>
      <c r="D1541" s="17">
        <v>1715</v>
      </c>
      <c r="E1541" s="17">
        <v>1845</v>
      </c>
      <c r="F1541" s="17">
        <v>65</v>
      </c>
      <c r="G1541" s="18">
        <v>3.7208632999999998E-2</v>
      </c>
      <c r="H1541" s="17">
        <v>130</v>
      </c>
      <c r="I1541" s="18">
        <v>7.5801749000000002E-2</v>
      </c>
      <c r="J1541" s="30"/>
    </row>
    <row r="1542" spans="1:10" hidden="1" x14ac:dyDescent="0.3">
      <c r="A1542" s="16" t="s">
        <v>123</v>
      </c>
      <c r="B1542" s="16">
        <v>423000</v>
      </c>
      <c r="C1542" s="16" t="s">
        <v>46</v>
      </c>
      <c r="D1542" s="17">
        <v>567</v>
      </c>
      <c r="E1542" s="17">
        <v>591</v>
      </c>
      <c r="F1542" s="17">
        <v>12</v>
      </c>
      <c r="G1542" s="18">
        <v>2.0944681E-2</v>
      </c>
      <c r="H1542" s="17">
        <v>24</v>
      </c>
      <c r="I1542" s="18">
        <v>4.2328042000000003E-2</v>
      </c>
      <c r="J1542" s="30"/>
    </row>
    <row r="1543" spans="1:10" hidden="1" x14ac:dyDescent="0.3">
      <c r="A1543" s="16" t="s">
        <v>123</v>
      </c>
      <c r="B1543" s="16">
        <v>424000</v>
      </c>
      <c r="C1543" s="16" t="s">
        <v>47</v>
      </c>
      <c r="D1543" s="17">
        <v>1090</v>
      </c>
      <c r="E1543" s="17">
        <v>1203</v>
      </c>
      <c r="F1543" s="17">
        <v>56.5</v>
      </c>
      <c r="G1543" s="18">
        <v>5.0556864E-2</v>
      </c>
      <c r="H1543" s="17">
        <v>113</v>
      </c>
      <c r="I1543" s="18">
        <v>0.103669725</v>
      </c>
      <c r="J1543" s="30"/>
    </row>
    <row r="1544" spans="1:10" hidden="1" x14ac:dyDescent="0.3">
      <c r="A1544" s="16" t="s">
        <v>123</v>
      </c>
      <c r="B1544" s="16">
        <v>440000</v>
      </c>
      <c r="C1544" s="16" t="s">
        <v>49</v>
      </c>
      <c r="D1544" s="17">
        <v>8396</v>
      </c>
      <c r="E1544" s="17">
        <v>8578</v>
      </c>
      <c r="F1544" s="17">
        <v>91</v>
      </c>
      <c r="G1544" s="18">
        <v>1.0780385999999999E-2</v>
      </c>
      <c r="H1544" s="17">
        <v>182</v>
      </c>
      <c r="I1544" s="18">
        <v>2.1676989000000001E-2</v>
      </c>
      <c r="J1544" s="30"/>
    </row>
    <row r="1545" spans="1:10" hidden="1" x14ac:dyDescent="0.3">
      <c r="A1545" s="16" t="s">
        <v>123</v>
      </c>
      <c r="B1545" s="16">
        <v>441000</v>
      </c>
      <c r="C1545" s="16" t="s">
        <v>50</v>
      </c>
      <c r="D1545" s="17">
        <v>1691</v>
      </c>
      <c r="E1545" s="17">
        <v>1812</v>
      </c>
      <c r="F1545" s="17">
        <v>60.5</v>
      </c>
      <c r="G1545" s="18">
        <v>3.5159548999999998E-2</v>
      </c>
      <c r="H1545" s="17">
        <v>121</v>
      </c>
      <c r="I1545" s="18">
        <v>7.1555293000000006E-2</v>
      </c>
      <c r="J1545" s="30"/>
    </row>
    <row r="1546" spans="1:10" hidden="1" x14ac:dyDescent="0.3">
      <c r="A1546" s="16" t="s">
        <v>123</v>
      </c>
      <c r="B1546" s="16">
        <v>442000</v>
      </c>
      <c r="C1546" s="16" t="s">
        <v>51</v>
      </c>
      <c r="D1546" s="17">
        <v>183</v>
      </c>
      <c r="E1546" s="17">
        <v>193</v>
      </c>
      <c r="F1546" s="17">
        <v>5</v>
      </c>
      <c r="G1546" s="18">
        <v>2.6959009999999999E-2</v>
      </c>
      <c r="H1546" s="17">
        <v>10</v>
      </c>
      <c r="I1546" s="18">
        <v>5.4644809000000003E-2</v>
      </c>
      <c r="J1546" s="30"/>
    </row>
    <row r="1547" spans="1:10" hidden="1" x14ac:dyDescent="0.3">
      <c r="A1547" s="16" t="s">
        <v>123</v>
      </c>
      <c r="B1547" s="16">
        <v>443000</v>
      </c>
      <c r="C1547" s="16" t="s">
        <v>52</v>
      </c>
      <c r="D1547" s="17">
        <v>191</v>
      </c>
      <c r="E1547" s="17">
        <v>174</v>
      </c>
      <c r="F1547" s="17">
        <v>-8.5</v>
      </c>
      <c r="G1547" s="18">
        <v>-4.5539543000000002E-2</v>
      </c>
      <c r="H1547" s="17">
        <v>-17</v>
      </c>
      <c r="I1547" s="18">
        <v>-8.9005236000000001E-2</v>
      </c>
      <c r="J1547" s="30"/>
    </row>
    <row r="1548" spans="1:10" hidden="1" x14ac:dyDescent="0.3">
      <c r="A1548" s="16" t="s">
        <v>123</v>
      </c>
      <c r="B1548" s="16">
        <v>444000</v>
      </c>
      <c r="C1548" s="16" t="s">
        <v>53</v>
      </c>
      <c r="D1548" s="17">
        <v>714</v>
      </c>
      <c r="E1548" s="17">
        <v>758</v>
      </c>
      <c r="F1548" s="17">
        <v>22</v>
      </c>
      <c r="G1548" s="18">
        <v>3.0351711999999999E-2</v>
      </c>
      <c r="H1548" s="17">
        <v>44</v>
      </c>
      <c r="I1548" s="18">
        <v>6.1624650000000003E-2</v>
      </c>
      <c r="J1548" s="30"/>
    </row>
    <row r="1549" spans="1:10" hidden="1" x14ac:dyDescent="0.3">
      <c r="A1549" s="16" t="s">
        <v>123</v>
      </c>
      <c r="B1549" s="16">
        <v>445000</v>
      </c>
      <c r="C1549" s="16" t="s">
        <v>54</v>
      </c>
      <c r="D1549" s="17">
        <v>1466</v>
      </c>
      <c r="E1549" s="17">
        <v>1457</v>
      </c>
      <c r="F1549" s="17">
        <v>-4.5</v>
      </c>
      <c r="G1549" s="18">
        <v>-3.074303E-3</v>
      </c>
      <c r="H1549" s="17">
        <v>-9</v>
      </c>
      <c r="I1549" s="18">
        <v>-6.139154E-3</v>
      </c>
      <c r="J1549" s="30"/>
    </row>
    <row r="1550" spans="1:10" hidden="1" x14ac:dyDescent="0.3">
      <c r="A1550" s="16" t="s">
        <v>123</v>
      </c>
      <c r="B1550" s="16">
        <v>446000</v>
      </c>
      <c r="C1550" s="16" t="s">
        <v>55</v>
      </c>
      <c r="D1550" s="17">
        <v>269</v>
      </c>
      <c r="E1550" s="17">
        <v>256</v>
      </c>
      <c r="F1550" s="17">
        <v>-6.5</v>
      </c>
      <c r="G1550" s="18">
        <v>-2.4462782999999998E-2</v>
      </c>
      <c r="H1550" s="17">
        <v>-13</v>
      </c>
      <c r="I1550" s="18">
        <v>-4.8327137999999999E-2</v>
      </c>
      <c r="J1550" s="30"/>
    </row>
    <row r="1551" spans="1:10" hidden="1" x14ac:dyDescent="0.3">
      <c r="A1551" s="16" t="s">
        <v>123</v>
      </c>
      <c r="B1551" s="16">
        <v>447000</v>
      </c>
      <c r="C1551" s="16" t="s">
        <v>56</v>
      </c>
      <c r="D1551" s="17">
        <v>465</v>
      </c>
      <c r="E1551" s="17">
        <v>481</v>
      </c>
      <c r="F1551" s="17">
        <v>8</v>
      </c>
      <c r="G1551" s="18">
        <v>1.7058799999999999E-2</v>
      </c>
      <c r="H1551" s="17">
        <v>16</v>
      </c>
      <c r="I1551" s="18">
        <v>3.4408602000000003E-2</v>
      </c>
      <c r="J1551" s="30"/>
    </row>
    <row r="1552" spans="1:10" hidden="1" x14ac:dyDescent="0.3">
      <c r="A1552" s="16" t="s">
        <v>123</v>
      </c>
      <c r="B1552" s="16">
        <v>448000</v>
      </c>
      <c r="C1552" s="16" t="s">
        <v>57</v>
      </c>
      <c r="D1552" s="17">
        <v>269</v>
      </c>
      <c r="E1552" s="17">
        <v>245</v>
      </c>
      <c r="F1552" s="17">
        <v>-12</v>
      </c>
      <c r="G1552" s="18">
        <v>-4.5651704000000001E-2</v>
      </c>
      <c r="H1552" s="17">
        <v>-24</v>
      </c>
      <c r="I1552" s="18">
        <v>-8.9219330999999999E-2</v>
      </c>
      <c r="J1552" s="30"/>
    </row>
    <row r="1553" spans="1:10" hidden="1" x14ac:dyDescent="0.3">
      <c r="A1553" s="16" t="s">
        <v>123</v>
      </c>
      <c r="B1553" s="16">
        <v>451000</v>
      </c>
      <c r="C1553" s="16" t="s">
        <v>58</v>
      </c>
      <c r="D1553" s="17">
        <v>117</v>
      </c>
      <c r="E1553" s="17">
        <v>106</v>
      </c>
      <c r="F1553" s="17">
        <v>-5.5</v>
      </c>
      <c r="G1553" s="18">
        <v>-4.8168656999999997E-2</v>
      </c>
      <c r="H1553" s="17">
        <v>-11</v>
      </c>
      <c r="I1553" s="18">
        <v>-9.4017093999999996E-2</v>
      </c>
      <c r="J1553" s="30"/>
    </row>
    <row r="1554" spans="1:10" hidden="1" x14ac:dyDescent="0.3">
      <c r="A1554" s="16" t="s">
        <v>123</v>
      </c>
      <c r="B1554" s="16">
        <v>452000</v>
      </c>
      <c r="C1554" s="16" t="s">
        <v>59</v>
      </c>
      <c r="D1554" s="17">
        <v>2757</v>
      </c>
      <c r="E1554" s="17">
        <v>2811</v>
      </c>
      <c r="F1554" s="17">
        <v>27</v>
      </c>
      <c r="G1554" s="18">
        <v>9.7457640000000005E-3</v>
      </c>
      <c r="H1554" s="17">
        <v>54</v>
      </c>
      <c r="I1554" s="18">
        <v>1.9586507E-2</v>
      </c>
      <c r="J1554" s="30"/>
    </row>
    <row r="1555" spans="1:10" hidden="1" x14ac:dyDescent="0.3">
      <c r="A1555" s="16" t="s">
        <v>123</v>
      </c>
      <c r="B1555" s="16">
        <v>453000</v>
      </c>
      <c r="C1555" s="16" t="s">
        <v>60</v>
      </c>
      <c r="D1555" s="17">
        <v>222</v>
      </c>
      <c r="E1555" s="17">
        <v>224</v>
      </c>
      <c r="F1555" s="17">
        <v>1</v>
      </c>
      <c r="G1555" s="18">
        <v>4.4944049999999999E-3</v>
      </c>
      <c r="H1555" s="17">
        <v>2</v>
      </c>
      <c r="I1555" s="18">
        <v>9.0090090000000001E-3</v>
      </c>
      <c r="J1555" s="30"/>
    </row>
    <row r="1556" spans="1:10" hidden="1" x14ac:dyDescent="0.3">
      <c r="A1556" s="16" t="s">
        <v>123</v>
      </c>
      <c r="B1556" s="16">
        <v>480000</v>
      </c>
      <c r="C1556" s="16" t="s">
        <v>62</v>
      </c>
      <c r="D1556" s="17">
        <v>1804</v>
      </c>
      <c r="E1556" s="17">
        <v>2205</v>
      </c>
      <c r="F1556" s="17">
        <v>200.5</v>
      </c>
      <c r="G1556" s="18">
        <v>0.10556945199999999</v>
      </c>
      <c r="H1556" s="17">
        <v>401</v>
      </c>
      <c r="I1556" s="18">
        <v>0.222283814</v>
      </c>
      <c r="J1556" s="30"/>
    </row>
    <row r="1557" spans="1:10" hidden="1" x14ac:dyDescent="0.3">
      <c r="A1557" s="16" t="s">
        <v>123</v>
      </c>
      <c r="B1557" s="16">
        <v>484000</v>
      </c>
      <c r="C1557" s="16" t="s">
        <v>64</v>
      </c>
      <c r="D1557" s="17">
        <v>630</v>
      </c>
      <c r="E1557" s="17">
        <v>844</v>
      </c>
      <c r="F1557" s="17">
        <v>107</v>
      </c>
      <c r="G1557" s="18">
        <v>0.15744656000000001</v>
      </c>
      <c r="H1557" s="17">
        <v>214</v>
      </c>
      <c r="I1557" s="18">
        <v>0.33968253999999998</v>
      </c>
      <c r="J1557" s="30"/>
    </row>
    <row r="1558" spans="1:10" hidden="1" x14ac:dyDescent="0.3">
      <c r="A1558" s="16" t="s">
        <v>123</v>
      </c>
      <c r="B1558" s="16">
        <v>485000</v>
      </c>
      <c r="C1558" s="16" t="s">
        <v>65</v>
      </c>
      <c r="D1558" s="17">
        <v>381</v>
      </c>
      <c r="E1558" s="17">
        <v>509</v>
      </c>
      <c r="F1558" s="17">
        <v>64</v>
      </c>
      <c r="G1558" s="18">
        <v>0.15583649599999999</v>
      </c>
      <c r="H1558" s="17">
        <v>128</v>
      </c>
      <c r="I1558" s="18">
        <v>0.335958005</v>
      </c>
      <c r="J1558" s="30"/>
    </row>
    <row r="1559" spans="1:10" hidden="1" x14ac:dyDescent="0.3">
      <c r="A1559" s="16" t="s">
        <v>123</v>
      </c>
      <c r="B1559" s="16">
        <v>488000</v>
      </c>
      <c r="C1559" s="16" t="s">
        <v>68</v>
      </c>
      <c r="D1559" s="17">
        <v>258</v>
      </c>
      <c r="E1559" s="17">
        <v>266</v>
      </c>
      <c r="F1559" s="17">
        <v>4</v>
      </c>
      <c r="G1559" s="18">
        <v>1.5385519E-2</v>
      </c>
      <c r="H1559" s="17">
        <v>8</v>
      </c>
      <c r="I1559" s="18">
        <v>3.1007752E-2</v>
      </c>
      <c r="J1559" s="30"/>
    </row>
    <row r="1560" spans="1:10" hidden="1" x14ac:dyDescent="0.3">
      <c r="A1560" s="16" t="s">
        <v>123</v>
      </c>
      <c r="B1560" s="16">
        <v>491100</v>
      </c>
      <c r="C1560" s="16" t="s">
        <v>69</v>
      </c>
      <c r="D1560" s="17">
        <v>216</v>
      </c>
      <c r="E1560" s="17">
        <v>198</v>
      </c>
      <c r="F1560" s="17">
        <v>-9</v>
      </c>
      <c r="G1560" s="18">
        <v>-4.2572892000000001E-2</v>
      </c>
      <c r="H1560" s="17">
        <v>-18</v>
      </c>
      <c r="I1560" s="18">
        <v>-8.3333332999999996E-2</v>
      </c>
      <c r="J1560" s="30"/>
    </row>
    <row r="1561" spans="1:10" hidden="1" x14ac:dyDescent="0.3">
      <c r="A1561" s="16" t="s">
        <v>123</v>
      </c>
      <c r="B1561" s="16">
        <v>492000</v>
      </c>
      <c r="C1561" s="16" t="s">
        <v>70</v>
      </c>
      <c r="D1561" s="17">
        <v>311</v>
      </c>
      <c r="E1561" s="17">
        <v>357</v>
      </c>
      <c r="F1561" s="17">
        <v>23</v>
      </c>
      <c r="G1561" s="18">
        <v>7.1405603999999998E-2</v>
      </c>
      <c r="H1561" s="17">
        <v>46</v>
      </c>
      <c r="I1561" s="18">
        <v>0.147909968</v>
      </c>
      <c r="J1561" s="30"/>
    </row>
    <row r="1562" spans="1:10" hidden="1" x14ac:dyDescent="0.3">
      <c r="A1562" s="16" t="s">
        <v>123</v>
      </c>
      <c r="B1562" s="16">
        <v>493000</v>
      </c>
      <c r="C1562" s="16" t="s">
        <v>71</v>
      </c>
      <c r="D1562" s="17">
        <v>143</v>
      </c>
      <c r="E1562" s="17">
        <v>152</v>
      </c>
      <c r="F1562" s="17">
        <v>4.5</v>
      </c>
      <c r="G1562" s="18">
        <v>3.0988391000000001E-2</v>
      </c>
      <c r="H1562" s="17">
        <v>9</v>
      </c>
      <c r="I1562" s="18">
        <v>6.2937063000000001E-2</v>
      </c>
      <c r="J1562" s="30"/>
    </row>
    <row r="1563" spans="1:10" hidden="1" x14ac:dyDescent="0.3">
      <c r="A1563" s="16" t="s">
        <v>123</v>
      </c>
      <c r="B1563" s="16">
        <v>500000</v>
      </c>
      <c r="C1563" s="16" t="s">
        <v>72</v>
      </c>
      <c r="D1563" s="17">
        <v>382</v>
      </c>
      <c r="E1563" s="17">
        <v>417</v>
      </c>
      <c r="F1563" s="17">
        <v>17.5</v>
      </c>
      <c r="G1563" s="18">
        <v>4.4807655000000002E-2</v>
      </c>
      <c r="H1563" s="17">
        <v>35</v>
      </c>
      <c r="I1563" s="18">
        <v>9.1623037000000004E-2</v>
      </c>
      <c r="J1563" s="30"/>
    </row>
    <row r="1564" spans="1:10" hidden="1" x14ac:dyDescent="0.3">
      <c r="A1564" s="16" t="s">
        <v>123</v>
      </c>
      <c r="B1564" s="16">
        <v>510000</v>
      </c>
      <c r="C1564" s="16" t="s">
        <v>72</v>
      </c>
      <c r="D1564" s="17">
        <v>382</v>
      </c>
      <c r="E1564" s="17">
        <v>417</v>
      </c>
      <c r="F1564" s="17">
        <v>17.5</v>
      </c>
      <c r="G1564" s="18">
        <v>4.4807655000000002E-2</v>
      </c>
      <c r="H1564" s="17">
        <v>35</v>
      </c>
      <c r="I1564" s="18">
        <v>9.1623037000000004E-2</v>
      </c>
      <c r="J1564" s="30"/>
    </row>
    <row r="1565" spans="1:10" hidden="1" x14ac:dyDescent="0.3">
      <c r="A1565" s="16" t="s">
        <v>123</v>
      </c>
      <c r="B1565" s="16">
        <v>510052</v>
      </c>
      <c r="C1565" s="16" t="s">
        <v>134</v>
      </c>
      <c r="D1565" s="17">
        <v>3100</v>
      </c>
      <c r="E1565" s="17">
        <v>3726</v>
      </c>
      <c r="F1565" s="17">
        <v>313</v>
      </c>
      <c r="G1565" s="18">
        <v>9.6328182999999998E-2</v>
      </c>
      <c r="H1565" s="17">
        <v>626</v>
      </c>
      <c r="I1565" s="18">
        <v>0.201935484</v>
      </c>
      <c r="J1565" s="30"/>
    </row>
    <row r="1566" spans="1:10" hidden="1" x14ac:dyDescent="0.3">
      <c r="A1566" s="16" t="s">
        <v>123</v>
      </c>
      <c r="B1566" s="16">
        <v>517000</v>
      </c>
      <c r="C1566" s="16" t="s">
        <v>76</v>
      </c>
      <c r="D1566" s="17">
        <v>149</v>
      </c>
      <c r="E1566" s="17">
        <v>136</v>
      </c>
      <c r="F1566" s="17">
        <v>-6.5</v>
      </c>
      <c r="G1566" s="18">
        <v>-4.4619616000000001E-2</v>
      </c>
      <c r="H1566" s="17">
        <v>-13</v>
      </c>
      <c r="I1566" s="18">
        <v>-8.7248322000000003E-2</v>
      </c>
      <c r="J1566" s="30"/>
    </row>
    <row r="1567" spans="1:10" hidden="1" x14ac:dyDescent="0.3">
      <c r="A1567" s="16" t="s">
        <v>123</v>
      </c>
      <c r="B1567" s="16">
        <v>520000</v>
      </c>
      <c r="C1567" s="16" t="s">
        <v>79</v>
      </c>
      <c r="D1567" s="17">
        <v>2455</v>
      </c>
      <c r="E1567" s="17">
        <v>3037</v>
      </c>
      <c r="F1567" s="17">
        <v>291</v>
      </c>
      <c r="G1567" s="18">
        <v>0.112235231</v>
      </c>
      <c r="H1567" s="17">
        <v>582</v>
      </c>
      <c r="I1567" s="18">
        <v>0.23706721</v>
      </c>
      <c r="J1567" s="30"/>
    </row>
    <row r="1568" spans="1:10" hidden="1" x14ac:dyDescent="0.3">
      <c r="A1568" s="16" t="s">
        <v>123</v>
      </c>
      <c r="B1568" s="16">
        <v>522000</v>
      </c>
      <c r="C1568" s="16" t="s">
        <v>80</v>
      </c>
      <c r="D1568" s="17">
        <v>692</v>
      </c>
      <c r="E1568" s="17">
        <v>710</v>
      </c>
      <c r="F1568" s="17">
        <v>9</v>
      </c>
      <c r="G1568" s="18">
        <v>1.2922288000000001E-2</v>
      </c>
      <c r="H1568" s="17">
        <v>18</v>
      </c>
      <c r="I1568" s="18">
        <v>2.6011560999999999E-2</v>
      </c>
      <c r="J1568" s="30"/>
    </row>
    <row r="1569" spans="1:10" hidden="1" x14ac:dyDescent="0.3">
      <c r="A1569" s="16" t="s">
        <v>123</v>
      </c>
      <c r="B1569" s="16">
        <v>524000</v>
      </c>
      <c r="C1569" s="16" t="s">
        <v>82</v>
      </c>
      <c r="D1569" s="17">
        <v>1690</v>
      </c>
      <c r="E1569" s="17">
        <v>2218</v>
      </c>
      <c r="F1569" s="17">
        <v>264</v>
      </c>
      <c r="G1569" s="18">
        <v>0.14561164300000001</v>
      </c>
      <c r="H1569" s="17">
        <v>528</v>
      </c>
      <c r="I1569" s="18">
        <v>0.31242603600000002</v>
      </c>
      <c r="J1569" s="30"/>
    </row>
    <row r="1570" spans="1:10" hidden="1" x14ac:dyDescent="0.3">
      <c r="A1570" s="16" t="s">
        <v>123</v>
      </c>
      <c r="B1570" s="16">
        <v>530000</v>
      </c>
      <c r="C1570" s="16" t="s">
        <v>83</v>
      </c>
      <c r="D1570" s="17">
        <v>645</v>
      </c>
      <c r="E1570" s="17">
        <v>689</v>
      </c>
      <c r="F1570" s="17">
        <v>22</v>
      </c>
      <c r="G1570" s="18">
        <v>3.3545865000000001E-2</v>
      </c>
      <c r="H1570" s="17">
        <v>44</v>
      </c>
      <c r="I1570" s="18">
        <v>6.8217053999999999E-2</v>
      </c>
      <c r="J1570" s="30"/>
    </row>
    <row r="1571" spans="1:10" hidden="1" x14ac:dyDescent="0.3">
      <c r="A1571" s="16" t="s">
        <v>123</v>
      </c>
      <c r="B1571" s="16">
        <v>530054</v>
      </c>
      <c r="C1571" s="16" t="s">
        <v>136</v>
      </c>
      <c r="D1571" s="17">
        <v>6991</v>
      </c>
      <c r="E1571" s="17">
        <v>7542</v>
      </c>
      <c r="F1571" s="17">
        <v>275.5</v>
      </c>
      <c r="G1571" s="18">
        <v>3.8660492999999997E-2</v>
      </c>
      <c r="H1571" s="17">
        <v>551</v>
      </c>
      <c r="I1571" s="18">
        <v>7.8815620000000003E-2</v>
      </c>
      <c r="J1571" s="30"/>
    </row>
    <row r="1572" spans="1:10" hidden="1" x14ac:dyDescent="0.3">
      <c r="A1572" s="16" t="s">
        <v>123</v>
      </c>
      <c r="B1572" s="16">
        <v>531000</v>
      </c>
      <c r="C1572" s="16" t="s">
        <v>84</v>
      </c>
      <c r="D1572" s="17">
        <v>502</v>
      </c>
      <c r="E1572" s="17">
        <v>537</v>
      </c>
      <c r="F1572" s="17">
        <v>17.5</v>
      </c>
      <c r="G1572" s="18">
        <v>3.4273231000000001E-2</v>
      </c>
      <c r="H1572" s="17">
        <v>35</v>
      </c>
      <c r="I1572" s="18">
        <v>6.9721116E-2</v>
      </c>
      <c r="J1572" s="30"/>
    </row>
    <row r="1573" spans="1:10" hidden="1" x14ac:dyDescent="0.3">
      <c r="A1573" s="16" t="s">
        <v>123</v>
      </c>
      <c r="B1573" s="16">
        <v>540000</v>
      </c>
      <c r="C1573" s="16" t="s">
        <v>87</v>
      </c>
      <c r="D1573" s="17">
        <v>2726</v>
      </c>
      <c r="E1573" s="17">
        <v>2915</v>
      </c>
      <c r="F1573" s="17">
        <v>94.5</v>
      </c>
      <c r="G1573" s="18">
        <v>3.4085274999999998E-2</v>
      </c>
      <c r="H1573" s="17">
        <v>189</v>
      </c>
      <c r="I1573" s="18">
        <v>6.9332354999999998E-2</v>
      </c>
      <c r="J1573" s="30"/>
    </row>
    <row r="1574" spans="1:10" hidden="1" x14ac:dyDescent="0.3">
      <c r="A1574" s="16" t="s">
        <v>123</v>
      </c>
      <c r="B1574" s="16">
        <v>541000</v>
      </c>
      <c r="C1574" s="16" t="s">
        <v>87</v>
      </c>
      <c r="D1574" s="17">
        <v>2726</v>
      </c>
      <c r="E1574" s="17">
        <v>2915</v>
      </c>
      <c r="F1574" s="17">
        <v>94.5</v>
      </c>
      <c r="G1574" s="18">
        <v>3.4085274999999998E-2</v>
      </c>
      <c r="H1574" s="17">
        <v>189</v>
      </c>
      <c r="I1574" s="18">
        <v>6.9332354999999998E-2</v>
      </c>
      <c r="J1574" s="30"/>
    </row>
    <row r="1575" spans="1:10" hidden="1" x14ac:dyDescent="0.3">
      <c r="A1575" s="16" t="s">
        <v>123</v>
      </c>
      <c r="B1575" s="16">
        <v>550000</v>
      </c>
      <c r="C1575" s="16" t="s">
        <v>88</v>
      </c>
      <c r="D1575" s="17">
        <v>320</v>
      </c>
      <c r="E1575" s="17">
        <v>331</v>
      </c>
      <c r="F1575" s="17">
        <v>5.5</v>
      </c>
      <c r="G1575" s="18">
        <v>1.704228E-2</v>
      </c>
      <c r="H1575" s="17">
        <v>11</v>
      </c>
      <c r="I1575" s="18">
        <v>3.4375000000000003E-2</v>
      </c>
      <c r="J1575" s="30"/>
    </row>
    <row r="1576" spans="1:10" hidden="1" x14ac:dyDescent="0.3">
      <c r="A1576" s="16" t="s">
        <v>123</v>
      </c>
      <c r="B1576" s="16">
        <v>551000</v>
      </c>
      <c r="C1576" s="16" t="s">
        <v>88</v>
      </c>
      <c r="D1576" s="17">
        <v>320</v>
      </c>
      <c r="E1576" s="17">
        <v>331</v>
      </c>
      <c r="F1576" s="17">
        <v>5.5</v>
      </c>
      <c r="G1576" s="18">
        <v>1.704228E-2</v>
      </c>
      <c r="H1576" s="17">
        <v>11</v>
      </c>
      <c r="I1576" s="18">
        <v>3.4375000000000003E-2</v>
      </c>
      <c r="J1576" s="30"/>
    </row>
    <row r="1577" spans="1:10" hidden="1" x14ac:dyDescent="0.3">
      <c r="A1577" s="16" t="s">
        <v>123</v>
      </c>
      <c r="B1577" s="16">
        <v>560000</v>
      </c>
      <c r="C1577" s="16" t="s">
        <v>89</v>
      </c>
      <c r="D1577" s="17">
        <v>3945</v>
      </c>
      <c r="E1577" s="17">
        <v>4296</v>
      </c>
      <c r="F1577" s="17">
        <v>175.5</v>
      </c>
      <c r="G1577" s="18">
        <v>4.3538874999999998E-2</v>
      </c>
      <c r="H1577" s="17">
        <v>351</v>
      </c>
      <c r="I1577" s="18">
        <v>8.8973384000000003E-2</v>
      </c>
      <c r="J1577" s="30"/>
    </row>
    <row r="1578" spans="1:10" hidden="1" x14ac:dyDescent="0.3">
      <c r="A1578" s="16" t="s">
        <v>123</v>
      </c>
      <c r="B1578" s="16">
        <v>561000</v>
      </c>
      <c r="C1578" s="16" t="s">
        <v>90</v>
      </c>
      <c r="D1578" s="17">
        <v>3718</v>
      </c>
      <c r="E1578" s="17">
        <v>4050</v>
      </c>
      <c r="F1578" s="17">
        <v>166</v>
      </c>
      <c r="G1578" s="18">
        <v>4.3693115999999997E-2</v>
      </c>
      <c r="H1578" s="17">
        <v>332</v>
      </c>
      <c r="I1578" s="18">
        <v>8.9295319999999997E-2</v>
      </c>
      <c r="J1578" s="30"/>
    </row>
    <row r="1579" spans="1:10" hidden="1" x14ac:dyDescent="0.3">
      <c r="A1579" s="16" t="s">
        <v>123</v>
      </c>
      <c r="B1579" s="16">
        <v>562000</v>
      </c>
      <c r="C1579" s="16" t="s">
        <v>91</v>
      </c>
      <c r="D1579" s="17">
        <v>227</v>
      </c>
      <c r="E1579" s="17">
        <v>246</v>
      </c>
      <c r="F1579" s="17">
        <v>9.5</v>
      </c>
      <c r="G1579" s="18">
        <v>4.1009337E-2</v>
      </c>
      <c r="H1579" s="17">
        <v>19</v>
      </c>
      <c r="I1579" s="18">
        <v>8.3700441E-2</v>
      </c>
      <c r="J1579" s="30"/>
    </row>
    <row r="1580" spans="1:10" hidden="1" x14ac:dyDescent="0.3">
      <c r="A1580" s="16" t="s">
        <v>123</v>
      </c>
      <c r="B1580" s="16">
        <v>600000</v>
      </c>
      <c r="C1580" s="16" t="s">
        <v>137</v>
      </c>
      <c r="D1580" s="17">
        <v>12430</v>
      </c>
      <c r="E1580" s="17">
        <v>13374</v>
      </c>
      <c r="F1580" s="17">
        <v>472</v>
      </c>
      <c r="G1580" s="18">
        <v>3.7277828999999998E-2</v>
      </c>
      <c r="H1580" s="17">
        <v>944</v>
      </c>
      <c r="I1580" s="18">
        <v>7.5945293999999997E-2</v>
      </c>
      <c r="J1580" s="30"/>
    </row>
    <row r="1581" spans="1:10" hidden="1" x14ac:dyDescent="0.3">
      <c r="A1581" s="16" t="s">
        <v>123</v>
      </c>
      <c r="B1581" s="16">
        <v>610000</v>
      </c>
      <c r="C1581" s="16" t="s">
        <v>92</v>
      </c>
      <c r="D1581" s="17">
        <v>4752</v>
      </c>
      <c r="E1581" s="17">
        <v>4951</v>
      </c>
      <c r="F1581" s="17">
        <v>99.5</v>
      </c>
      <c r="G1581" s="18">
        <v>2.0723814E-2</v>
      </c>
      <c r="H1581" s="17">
        <v>199</v>
      </c>
      <c r="I1581" s="18">
        <v>4.1877103999999998E-2</v>
      </c>
      <c r="J1581" s="30"/>
    </row>
    <row r="1582" spans="1:10" hidden="1" x14ac:dyDescent="0.3">
      <c r="A1582" s="16" t="s">
        <v>123</v>
      </c>
      <c r="B1582" s="16">
        <v>611000</v>
      </c>
      <c r="C1582" s="16" t="s">
        <v>92</v>
      </c>
      <c r="D1582" s="17">
        <v>4752</v>
      </c>
      <c r="E1582" s="17">
        <v>4951</v>
      </c>
      <c r="F1582" s="17">
        <v>99.5</v>
      </c>
      <c r="G1582" s="18">
        <v>2.0723814E-2</v>
      </c>
      <c r="H1582" s="17">
        <v>199</v>
      </c>
      <c r="I1582" s="18">
        <v>4.1877103999999998E-2</v>
      </c>
      <c r="J1582" s="30"/>
    </row>
    <row r="1583" spans="1:10" hidden="1" x14ac:dyDescent="0.3">
      <c r="A1583" s="16" t="s">
        <v>123</v>
      </c>
      <c r="B1583" s="16">
        <v>620000</v>
      </c>
      <c r="C1583" s="16" t="s">
        <v>93</v>
      </c>
      <c r="D1583" s="17">
        <v>7678</v>
      </c>
      <c r="E1583" s="17">
        <v>8423</v>
      </c>
      <c r="F1583" s="17">
        <v>372.5</v>
      </c>
      <c r="G1583" s="18">
        <v>4.7392227000000002E-2</v>
      </c>
      <c r="H1583" s="17">
        <v>745</v>
      </c>
      <c r="I1583" s="18">
        <v>9.7030477000000004E-2</v>
      </c>
      <c r="J1583" s="30"/>
    </row>
    <row r="1584" spans="1:10" hidden="1" x14ac:dyDescent="0.3">
      <c r="A1584" s="16" t="s">
        <v>123</v>
      </c>
      <c r="B1584" s="16">
        <v>621000</v>
      </c>
      <c r="C1584" s="16" t="s">
        <v>94</v>
      </c>
      <c r="D1584" s="17">
        <v>3001</v>
      </c>
      <c r="E1584" s="17">
        <v>3270</v>
      </c>
      <c r="F1584" s="17">
        <v>134.5</v>
      </c>
      <c r="G1584" s="18">
        <v>4.3856688999999997E-2</v>
      </c>
      <c r="H1584" s="17">
        <v>269</v>
      </c>
      <c r="I1584" s="18">
        <v>8.9636787999999995E-2</v>
      </c>
      <c r="J1584" s="30"/>
    </row>
    <row r="1585" spans="1:10" hidden="1" x14ac:dyDescent="0.3">
      <c r="A1585" s="16" t="s">
        <v>123</v>
      </c>
      <c r="B1585" s="16">
        <v>623000</v>
      </c>
      <c r="C1585" s="16" t="s">
        <v>96</v>
      </c>
      <c r="D1585" s="17">
        <v>1032</v>
      </c>
      <c r="E1585" s="17">
        <v>1186</v>
      </c>
      <c r="F1585" s="17">
        <v>77</v>
      </c>
      <c r="G1585" s="18">
        <v>7.2019032999999996E-2</v>
      </c>
      <c r="H1585" s="17">
        <v>154</v>
      </c>
      <c r="I1585" s="18">
        <v>0.14922480599999999</v>
      </c>
      <c r="J1585" s="30"/>
    </row>
    <row r="1586" spans="1:10" hidden="1" x14ac:dyDescent="0.3">
      <c r="A1586" s="16" t="s">
        <v>123</v>
      </c>
      <c r="B1586" s="16">
        <v>700000</v>
      </c>
      <c r="C1586" s="16" t="s">
        <v>138</v>
      </c>
      <c r="D1586" s="17">
        <v>7597</v>
      </c>
      <c r="E1586" s="17">
        <v>8821</v>
      </c>
      <c r="F1586" s="17">
        <v>612</v>
      </c>
      <c r="G1586" s="18">
        <v>7.7551034000000005E-2</v>
      </c>
      <c r="H1586" s="17">
        <v>1224</v>
      </c>
      <c r="I1586" s="18">
        <v>0.16111623</v>
      </c>
      <c r="J1586" s="30"/>
    </row>
    <row r="1587" spans="1:10" hidden="1" x14ac:dyDescent="0.3">
      <c r="A1587" s="16" t="s">
        <v>123</v>
      </c>
      <c r="B1587" s="16">
        <v>710000</v>
      </c>
      <c r="C1587" s="16" t="s">
        <v>98</v>
      </c>
      <c r="D1587" s="17">
        <v>934</v>
      </c>
      <c r="E1587" s="17">
        <v>1034</v>
      </c>
      <c r="F1587" s="17">
        <v>50</v>
      </c>
      <c r="G1587" s="18">
        <v>5.2172219999999998E-2</v>
      </c>
      <c r="H1587" s="17">
        <v>100</v>
      </c>
      <c r="I1587" s="18">
        <v>0.107066381</v>
      </c>
      <c r="J1587" s="30"/>
    </row>
    <row r="1588" spans="1:10" hidden="1" x14ac:dyDescent="0.3">
      <c r="A1588" s="16" t="s">
        <v>123</v>
      </c>
      <c r="B1588" s="16">
        <v>713000</v>
      </c>
      <c r="C1588" s="16" t="s">
        <v>101</v>
      </c>
      <c r="D1588" s="17">
        <v>896</v>
      </c>
      <c r="E1588" s="17">
        <v>979</v>
      </c>
      <c r="F1588" s="17">
        <v>41.5</v>
      </c>
      <c r="G1588" s="18">
        <v>4.5291313E-2</v>
      </c>
      <c r="H1588" s="17">
        <v>83</v>
      </c>
      <c r="I1588" s="18">
        <v>9.2633929000000004E-2</v>
      </c>
      <c r="J1588" s="30"/>
    </row>
    <row r="1589" spans="1:10" hidden="1" x14ac:dyDescent="0.3">
      <c r="A1589" s="16" t="s">
        <v>123</v>
      </c>
      <c r="B1589" s="16">
        <v>720000</v>
      </c>
      <c r="C1589" s="16" t="s">
        <v>102</v>
      </c>
      <c r="D1589" s="17">
        <v>6663</v>
      </c>
      <c r="E1589" s="17">
        <v>7787</v>
      </c>
      <c r="F1589" s="17">
        <v>562</v>
      </c>
      <c r="G1589" s="18">
        <v>8.1060952000000006E-2</v>
      </c>
      <c r="H1589" s="17">
        <v>1124</v>
      </c>
      <c r="I1589" s="18">
        <v>0.16869278100000001</v>
      </c>
      <c r="J1589" s="30"/>
    </row>
    <row r="1590" spans="1:10" hidden="1" x14ac:dyDescent="0.3">
      <c r="A1590" s="16" t="s">
        <v>123</v>
      </c>
      <c r="B1590" s="16">
        <v>721000</v>
      </c>
      <c r="C1590" s="16" t="s">
        <v>103</v>
      </c>
      <c r="D1590" s="17">
        <v>1177</v>
      </c>
      <c r="E1590" s="17">
        <v>1653</v>
      </c>
      <c r="F1590" s="17">
        <v>238</v>
      </c>
      <c r="G1590" s="18">
        <v>0.18508143699999999</v>
      </c>
      <c r="H1590" s="17">
        <v>476</v>
      </c>
      <c r="I1590" s="18">
        <v>0.40441801199999999</v>
      </c>
      <c r="J1590" s="30"/>
    </row>
    <row r="1591" spans="1:10" hidden="1" x14ac:dyDescent="0.3">
      <c r="A1591" s="16" t="s">
        <v>123</v>
      </c>
      <c r="B1591" s="16">
        <v>722000</v>
      </c>
      <c r="C1591" s="16" t="s">
        <v>104</v>
      </c>
      <c r="D1591" s="17">
        <v>5486</v>
      </c>
      <c r="E1591" s="17">
        <v>6134</v>
      </c>
      <c r="F1591" s="17">
        <v>324</v>
      </c>
      <c r="G1591" s="18">
        <v>5.741139E-2</v>
      </c>
      <c r="H1591" s="17">
        <v>648</v>
      </c>
      <c r="I1591" s="18">
        <v>0.118118848</v>
      </c>
      <c r="J1591" s="30"/>
    </row>
    <row r="1592" spans="1:10" hidden="1" x14ac:dyDescent="0.3">
      <c r="A1592" s="16" t="s">
        <v>123</v>
      </c>
      <c r="B1592" s="16">
        <v>800000</v>
      </c>
      <c r="C1592" s="16" t="s">
        <v>139</v>
      </c>
      <c r="D1592" s="17">
        <v>1613</v>
      </c>
      <c r="E1592" s="17">
        <v>1660</v>
      </c>
      <c r="F1592" s="17">
        <v>23.5</v>
      </c>
      <c r="G1592" s="18">
        <v>1.4464515000000001E-2</v>
      </c>
      <c r="H1592" s="17">
        <v>47</v>
      </c>
      <c r="I1592" s="18">
        <v>2.9138252E-2</v>
      </c>
      <c r="J1592" s="30"/>
    </row>
    <row r="1593" spans="1:10" hidden="1" x14ac:dyDescent="0.3">
      <c r="A1593" s="16" t="s">
        <v>123</v>
      </c>
      <c r="B1593" s="16">
        <v>810000</v>
      </c>
      <c r="C1593" s="16" t="s">
        <v>105</v>
      </c>
      <c r="D1593" s="17">
        <v>1613</v>
      </c>
      <c r="E1593" s="17">
        <v>1660</v>
      </c>
      <c r="F1593" s="17">
        <v>23.5</v>
      </c>
      <c r="G1593" s="18">
        <v>1.4464515000000001E-2</v>
      </c>
      <c r="H1593" s="17">
        <v>47</v>
      </c>
      <c r="I1593" s="18">
        <v>2.9138252E-2</v>
      </c>
      <c r="J1593" s="30"/>
    </row>
    <row r="1594" spans="1:10" hidden="1" x14ac:dyDescent="0.3">
      <c r="A1594" s="16" t="s">
        <v>123</v>
      </c>
      <c r="B1594" s="16">
        <v>811000</v>
      </c>
      <c r="C1594" s="16" t="s">
        <v>106</v>
      </c>
      <c r="D1594" s="17">
        <v>706</v>
      </c>
      <c r="E1594" s="17">
        <v>729</v>
      </c>
      <c r="F1594" s="17">
        <v>11.5</v>
      </c>
      <c r="G1594" s="18">
        <v>1.6158405000000001E-2</v>
      </c>
      <c r="H1594" s="17">
        <v>23</v>
      </c>
      <c r="I1594" s="18">
        <v>3.2577903999999998E-2</v>
      </c>
      <c r="J1594" s="30"/>
    </row>
    <row r="1595" spans="1:10" hidden="1" x14ac:dyDescent="0.3">
      <c r="A1595" s="16" t="s">
        <v>123</v>
      </c>
      <c r="B1595" s="16">
        <v>812000</v>
      </c>
      <c r="C1595" s="16" t="s">
        <v>107</v>
      </c>
      <c r="D1595" s="17">
        <v>294</v>
      </c>
      <c r="E1595" s="17">
        <v>305</v>
      </c>
      <c r="F1595" s="17">
        <v>5.5</v>
      </c>
      <c r="G1595" s="18">
        <v>1.8535697E-2</v>
      </c>
      <c r="H1595" s="17">
        <v>11</v>
      </c>
      <c r="I1595" s="18">
        <v>3.7414966000000001E-2</v>
      </c>
      <c r="J1595" s="30"/>
    </row>
    <row r="1596" spans="1:10" hidden="1" x14ac:dyDescent="0.3">
      <c r="A1596" s="16" t="s">
        <v>123</v>
      </c>
      <c r="B1596" s="16">
        <v>813000</v>
      </c>
      <c r="C1596" s="16" t="s">
        <v>108</v>
      </c>
      <c r="D1596" s="17">
        <v>591</v>
      </c>
      <c r="E1596" s="17">
        <v>606</v>
      </c>
      <c r="F1596" s="17">
        <v>7.5</v>
      </c>
      <c r="G1596" s="18">
        <v>1.2610839E-2</v>
      </c>
      <c r="H1596" s="17">
        <v>15</v>
      </c>
      <c r="I1596" s="18">
        <v>2.5380711E-2</v>
      </c>
      <c r="J1596" s="30"/>
    </row>
    <row r="1597" spans="1:10" hidden="1" x14ac:dyDescent="0.3">
      <c r="A1597" s="16" t="s">
        <v>123</v>
      </c>
      <c r="B1597" s="16">
        <v>890090</v>
      </c>
      <c r="C1597" s="16" t="s">
        <v>110</v>
      </c>
      <c r="D1597" s="17">
        <v>7267</v>
      </c>
      <c r="E1597" s="17">
        <v>7397</v>
      </c>
      <c r="F1597" s="17">
        <v>65</v>
      </c>
      <c r="G1597" s="18">
        <v>8.9048949999999995E-3</v>
      </c>
      <c r="H1597" s="17">
        <v>130</v>
      </c>
      <c r="I1597" s="18">
        <v>1.7889088000000001E-2</v>
      </c>
      <c r="J1597" s="30"/>
    </row>
    <row r="1598" spans="1:10" hidden="1" x14ac:dyDescent="0.3">
      <c r="A1598" s="16" t="s">
        <v>123</v>
      </c>
      <c r="B1598" s="16">
        <v>900000</v>
      </c>
      <c r="C1598" s="16" t="s">
        <v>110</v>
      </c>
      <c r="D1598" s="17">
        <v>7267</v>
      </c>
      <c r="E1598" s="17">
        <v>7397</v>
      </c>
      <c r="F1598" s="17">
        <v>65</v>
      </c>
      <c r="G1598" s="18">
        <v>8.9048949999999995E-3</v>
      </c>
      <c r="H1598" s="17">
        <v>130</v>
      </c>
      <c r="I1598" s="18">
        <v>1.7889088000000001E-2</v>
      </c>
      <c r="J1598" s="30"/>
    </row>
    <row r="1599" spans="1:10" hidden="1" x14ac:dyDescent="0.3">
      <c r="A1599" s="16" t="s">
        <v>123</v>
      </c>
      <c r="B1599" s="16">
        <v>999100</v>
      </c>
      <c r="C1599" s="16" t="s">
        <v>111</v>
      </c>
      <c r="D1599" s="17">
        <v>2888</v>
      </c>
      <c r="E1599" s="17">
        <v>3109</v>
      </c>
      <c r="F1599" s="17">
        <v>110.5</v>
      </c>
      <c r="G1599" s="18">
        <v>3.7556526999999999E-2</v>
      </c>
      <c r="H1599" s="17">
        <v>221</v>
      </c>
      <c r="I1599" s="18">
        <v>7.6523545999999998E-2</v>
      </c>
      <c r="J1599" s="30"/>
    </row>
    <row r="1600" spans="1:10" hidden="1" x14ac:dyDescent="0.3">
      <c r="A1600" s="16" t="s">
        <v>123</v>
      </c>
      <c r="B1600" s="16">
        <v>999200</v>
      </c>
      <c r="C1600" s="16" t="s">
        <v>112</v>
      </c>
      <c r="D1600" s="17">
        <v>1698</v>
      </c>
      <c r="E1600" s="17">
        <v>1602</v>
      </c>
      <c r="F1600" s="17">
        <v>-48</v>
      </c>
      <c r="G1600" s="18">
        <v>-2.8679817E-2</v>
      </c>
      <c r="H1600" s="17">
        <v>-96</v>
      </c>
      <c r="I1600" s="18">
        <v>-5.6537101999999999E-2</v>
      </c>
      <c r="J1600" s="30"/>
    </row>
    <row r="1601" spans="1:16" hidden="1" x14ac:dyDescent="0.3">
      <c r="A1601" s="16" t="s">
        <v>123</v>
      </c>
      <c r="B1601" s="16">
        <v>999300</v>
      </c>
      <c r="C1601" s="16" t="s">
        <v>113</v>
      </c>
      <c r="D1601" s="17">
        <v>2465</v>
      </c>
      <c r="E1601" s="17">
        <v>2488</v>
      </c>
      <c r="F1601" s="17">
        <v>11.5</v>
      </c>
      <c r="G1601" s="18">
        <v>4.6544819999999997E-3</v>
      </c>
      <c r="H1601" s="17">
        <v>23</v>
      </c>
      <c r="I1601" s="18">
        <v>9.330629E-3</v>
      </c>
      <c r="J1601" s="30"/>
    </row>
    <row r="1602" spans="1:16" s="14" customFormat="1" ht="32.25" customHeight="1" x14ac:dyDescent="0.3">
      <c r="A1602" s="29" t="s">
        <v>126</v>
      </c>
      <c r="B1602" s="29"/>
      <c r="C1602" s="29"/>
      <c r="D1602" s="29"/>
      <c r="E1602" s="29"/>
      <c r="F1602" s="29"/>
      <c r="G1602" s="29"/>
      <c r="H1602" s="29"/>
      <c r="I1602" s="12"/>
      <c r="J1602" s="12"/>
      <c r="K1602" s="12"/>
      <c r="L1602" s="12"/>
      <c r="M1602" s="12"/>
      <c r="N1602" s="12"/>
      <c r="O1602" s="13"/>
      <c r="P1602" s="13"/>
    </row>
    <row r="1603" spans="1:16" s="14" customFormat="1" ht="13.8" x14ac:dyDescent="0.3">
      <c r="A1603" s="28" t="s">
        <v>127</v>
      </c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</row>
    <row r="1604" spans="1:16" s="14" customFormat="1" ht="31.65" customHeight="1" x14ac:dyDescent="0.3">
      <c r="A1604" s="29" t="s">
        <v>128</v>
      </c>
      <c r="B1604" s="29"/>
      <c r="C1604" s="29"/>
      <c r="D1604" s="29"/>
      <c r="E1604" s="29"/>
      <c r="F1604" s="29"/>
      <c r="G1604" s="29"/>
      <c r="H1604" s="29"/>
      <c r="I1604"/>
      <c r="J1604" s="13"/>
      <c r="K1604" s="13"/>
      <c r="L1604" s="13"/>
      <c r="M1604" s="13"/>
      <c r="N1604" s="13"/>
      <c r="O1604" s="13"/>
      <c r="P1604" s="13"/>
    </row>
    <row r="1605" spans="1:16" s="14" customFormat="1" x14ac:dyDescent="0.3">
      <c r="A1605" s="28" t="s">
        <v>129</v>
      </c>
      <c r="B1605" s="28"/>
      <c r="C1605" s="28"/>
      <c r="D1605" s="28"/>
      <c r="E1605" s="28"/>
      <c r="F1605" s="28"/>
      <c r="G1605" s="28"/>
      <c r="H1605" s="28"/>
      <c r="I1605"/>
      <c r="J1605" s="12"/>
      <c r="K1605" s="12"/>
      <c r="L1605" s="12"/>
      <c r="M1605" s="12"/>
      <c r="N1605" s="12"/>
      <c r="O1605" s="12"/>
      <c r="P1605" s="12"/>
    </row>
    <row r="1606" spans="1:16" s="14" customFormat="1" x14ac:dyDescent="0.3">
      <c r="A1606" s="28" t="s">
        <v>154</v>
      </c>
      <c r="B1606" s="28"/>
      <c r="C1606" s="28"/>
      <c r="D1606" s="28"/>
      <c r="E1606" s="28"/>
      <c r="F1606" s="28"/>
      <c r="G1606" s="28"/>
      <c r="H1606" s="28"/>
      <c r="I1606"/>
      <c r="J1606" s="12"/>
      <c r="K1606" s="12"/>
      <c r="L1606" s="12"/>
      <c r="M1606" s="12"/>
      <c r="N1606" s="12"/>
      <c r="O1606" s="12"/>
      <c r="P1606" s="12"/>
    </row>
    <row r="1607" spans="1:16" s="14" customFormat="1" x14ac:dyDescent="0.3">
      <c r="A1607" s="28" t="s">
        <v>155</v>
      </c>
      <c r="B1607" s="28"/>
      <c r="C1607" s="28"/>
      <c r="D1607" s="28"/>
      <c r="E1607" s="28"/>
      <c r="F1607" s="28"/>
      <c r="G1607" s="28"/>
      <c r="H1607" s="28"/>
      <c r="I1607"/>
      <c r="J1607" s="13"/>
      <c r="K1607" s="13"/>
      <c r="L1607" s="12"/>
      <c r="M1607" s="12"/>
      <c r="N1607" s="12"/>
      <c r="O1607" s="12"/>
      <c r="P1607" s="12"/>
    </row>
    <row r="1608" spans="1:16" s="14" customFormat="1" x14ac:dyDescent="0.3">
      <c r="A1608" s="28" t="s">
        <v>130</v>
      </c>
      <c r="B1608" s="28"/>
      <c r="C1608" s="28"/>
      <c r="D1608" s="28"/>
      <c r="E1608" s="28"/>
      <c r="F1608" s="28"/>
      <c r="G1608" s="28"/>
      <c r="H1608" s="28"/>
      <c r="I1608"/>
      <c r="J1608" s="13"/>
      <c r="K1608" s="13"/>
      <c r="L1608" s="12"/>
      <c r="M1608" s="12"/>
      <c r="N1608" s="12"/>
      <c r="O1608" s="12"/>
      <c r="P1608" s="12"/>
    </row>
  </sheetData>
  <mergeCells count="12">
    <mergeCell ref="A1607:H1607"/>
    <mergeCell ref="A1608:H1608"/>
    <mergeCell ref="A1602:H1602"/>
    <mergeCell ref="A1603:P1603"/>
    <mergeCell ref="A1604:H1604"/>
    <mergeCell ref="A1605:H1605"/>
    <mergeCell ref="A1606:H1606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2023-02-03T21:59:06Z</dcterms:modified>
</cp:coreProperties>
</file>