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Shared drives\EO_POPULATION\pop_common\ResearchData\Census\Census2020\PL94-171\Tables_Aug2021\"/>
    </mc:Choice>
  </mc:AlternateContent>
  <xr:revisionPtr revIDLastSave="0" documentId="13_ncr:1_{BA8097E6-30A4-4254-88F3-2FDFD1F7F118}" xr6:coauthVersionLast="47" xr6:coauthVersionMax="47" xr10:uidLastSave="{00000000-0000-0000-0000-000000000000}"/>
  <bookViews>
    <workbookView xWindow="1191" yWindow="463" windowWidth="29692" windowHeight="16843" tabRatio="808" activeTab="3" xr2:uid="{00000000-000D-0000-FFFF-FFFF00000000}"/>
  </bookViews>
  <sheets>
    <sheet name="2010PopByRaceEth" sheetId="1" r:id="rId1"/>
    <sheet name="2010%PopByRaceEth" sheetId="5" r:id="rId2"/>
    <sheet name="2020PopByRaceEth" sheetId="2" r:id="rId3"/>
    <sheet name="2020%PopByRaceEth" sheetId="6" r:id="rId4"/>
    <sheet name="NumChange2010-2020" sheetId="3" r:id="rId5"/>
    <sheet name="PercentChange2010-2020" sheetId="4" r:id="rId6"/>
    <sheet name="Pivot2010" sheetId="7" r:id="rId7"/>
    <sheet name="Pivot2020" sheetId="8" r:id="rId8"/>
  </sheets>
  <calcPr calcId="191029"/>
  <pivotCaches>
    <pivotCache cacheId="0" r:id="rId9"/>
    <pivotCache cacheId="1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9" i="8" l="1"/>
  <c r="H59" i="8"/>
  <c r="G59" i="8"/>
  <c r="F59" i="8"/>
  <c r="E59" i="8"/>
  <c r="D59" i="8"/>
  <c r="C59" i="8"/>
  <c r="B59" i="8"/>
  <c r="I58" i="8"/>
  <c r="H58" i="8"/>
  <c r="G58" i="8"/>
  <c r="F58" i="8"/>
  <c r="E58" i="8"/>
  <c r="D58" i="8"/>
  <c r="C58" i="8"/>
  <c r="B58" i="8"/>
  <c r="I57" i="8"/>
  <c r="H57" i="8"/>
  <c r="G57" i="8"/>
  <c r="F57" i="8"/>
  <c r="E57" i="8"/>
  <c r="D57" i="8"/>
  <c r="C57" i="8"/>
  <c r="B57" i="8"/>
  <c r="I56" i="8"/>
  <c r="H56" i="8"/>
  <c r="G56" i="8"/>
  <c r="F56" i="8"/>
  <c r="E56" i="8"/>
  <c r="D56" i="8"/>
  <c r="C56" i="8"/>
  <c r="B56" i="8"/>
  <c r="I55" i="8"/>
  <c r="H55" i="8"/>
  <c r="G55" i="8"/>
  <c r="F55" i="8"/>
  <c r="E55" i="8"/>
  <c r="D55" i="8"/>
  <c r="C55" i="8"/>
  <c r="B55" i="8"/>
  <c r="I54" i="8"/>
  <c r="H54" i="8"/>
  <c r="G54" i="8"/>
  <c r="F54" i="8"/>
  <c r="E54" i="8"/>
  <c r="D54" i="8"/>
  <c r="C54" i="8"/>
  <c r="B54" i="8"/>
  <c r="I53" i="8"/>
  <c r="H53" i="8"/>
  <c r="G53" i="8"/>
  <c r="F53" i="8"/>
  <c r="E53" i="8"/>
  <c r="D53" i="8"/>
  <c r="C53" i="8"/>
  <c r="B53" i="8"/>
  <c r="I52" i="8"/>
  <c r="H52" i="8"/>
  <c r="G52" i="8"/>
  <c r="F52" i="8"/>
  <c r="E52" i="8"/>
  <c r="D52" i="8"/>
  <c r="C52" i="8"/>
  <c r="B52" i="8"/>
  <c r="I51" i="8"/>
  <c r="H51" i="8"/>
  <c r="G51" i="8"/>
  <c r="F51" i="8"/>
  <c r="E51" i="8"/>
  <c r="D51" i="8"/>
  <c r="C51" i="8"/>
  <c r="B51" i="8"/>
  <c r="I50" i="8"/>
  <c r="H50" i="8"/>
  <c r="G50" i="8"/>
  <c r="F50" i="8"/>
  <c r="E50" i="8"/>
  <c r="D50" i="8"/>
  <c r="C50" i="8"/>
  <c r="B50" i="8"/>
  <c r="I49" i="8"/>
  <c r="H49" i="8"/>
  <c r="G49" i="8"/>
  <c r="F49" i="8"/>
  <c r="E49" i="8"/>
  <c r="D49" i="8"/>
  <c r="C49" i="8"/>
  <c r="B49" i="8"/>
  <c r="I48" i="8"/>
  <c r="H48" i="8"/>
  <c r="G48" i="8"/>
  <c r="F48" i="8"/>
  <c r="E48" i="8"/>
  <c r="D48" i="8"/>
  <c r="C48" i="8"/>
  <c r="B48" i="8"/>
  <c r="I47" i="8"/>
  <c r="H47" i="8"/>
  <c r="G47" i="8"/>
  <c r="F47" i="8"/>
  <c r="E47" i="8"/>
  <c r="D47" i="8"/>
  <c r="C47" i="8"/>
  <c r="B47" i="8"/>
  <c r="I46" i="8"/>
  <c r="H46" i="8"/>
  <c r="G46" i="8"/>
  <c r="F46" i="8"/>
  <c r="E46" i="8"/>
  <c r="D46" i="8"/>
  <c r="C46" i="8"/>
  <c r="B46" i="8"/>
  <c r="I45" i="8"/>
  <c r="H45" i="8"/>
  <c r="G45" i="8"/>
  <c r="F45" i="8"/>
  <c r="E45" i="8"/>
  <c r="D45" i="8"/>
  <c r="C45" i="8"/>
  <c r="B45" i="8"/>
  <c r="I44" i="8"/>
  <c r="H44" i="8"/>
  <c r="G44" i="8"/>
  <c r="F44" i="8"/>
  <c r="E44" i="8"/>
  <c r="D44" i="8"/>
  <c r="C44" i="8"/>
  <c r="B44" i="8"/>
  <c r="I59" i="7"/>
  <c r="H59" i="7"/>
  <c r="G59" i="7"/>
  <c r="F59" i="7"/>
  <c r="E59" i="7"/>
  <c r="D59" i="7"/>
  <c r="C59" i="7"/>
  <c r="B59" i="7"/>
  <c r="I58" i="7"/>
  <c r="H58" i="7"/>
  <c r="G58" i="7"/>
  <c r="F58" i="7"/>
  <c r="E58" i="7"/>
  <c r="D58" i="7"/>
  <c r="C58" i="7"/>
  <c r="B58" i="7"/>
  <c r="I57" i="7"/>
  <c r="H57" i="7"/>
  <c r="G57" i="7"/>
  <c r="F57" i="7"/>
  <c r="E57" i="7"/>
  <c r="D57" i="7"/>
  <c r="C57" i="7"/>
  <c r="B57" i="7"/>
  <c r="I56" i="7"/>
  <c r="H56" i="7"/>
  <c r="G56" i="7"/>
  <c r="F56" i="7"/>
  <c r="E56" i="7"/>
  <c r="D56" i="7"/>
  <c r="C56" i="7"/>
  <c r="B56" i="7"/>
  <c r="I55" i="7"/>
  <c r="H55" i="7"/>
  <c r="G55" i="7"/>
  <c r="F55" i="7"/>
  <c r="E55" i="7"/>
  <c r="D55" i="7"/>
  <c r="C55" i="7"/>
  <c r="B55" i="7"/>
  <c r="I54" i="7"/>
  <c r="H54" i="7"/>
  <c r="G54" i="7"/>
  <c r="F54" i="7"/>
  <c r="E54" i="7"/>
  <c r="D54" i="7"/>
  <c r="C54" i="7"/>
  <c r="B54" i="7"/>
  <c r="I53" i="7"/>
  <c r="H53" i="7"/>
  <c r="G53" i="7"/>
  <c r="F53" i="7"/>
  <c r="E53" i="7"/>
  <c r="D53" i="7"/>
  <c r="C53" i="7"/>
  <c r="B53" i="7"/>
  <c r="I52" i="7"/>
  <c r="H52" i="7"/>
  <c r="G52" i="7"/>
  <c r="F52" i="7"/>
  <c r="E52" i="7"/>
  <c r="D52" i="7"/>
  <c r="C52" i="7"/>
  <c r="B52" i="7"/>
  <c r="I51" i="7"/>
  <c r="H51" i="7"/>
  <c r="G51" i="7"/>
  <c r="F51" i="7"/>
  <c r="E51" i="7"/>
  <c r="D51" i="7"/>
  <c r="C51" i="7"/>
  <c r="B51" i="7"/>
  <c r="I50" i="7"/>
  <c r="H50" i="7"/>
  <c r="G50" i="7"/>
  <c r="F50" i="7"/>
  <c r="E50" i="7"/>
  <c r="D50" i="7"/>
  <c r="C50" i="7"/>
  <c r="B50" i="7"/>
  <c r="I49" i="7"/>
  <c r="H49" i="7"/>
  <c r="G49" i="7"/>
  <c r="F49" i="7"/>
  <c r="E49" i="7"/>
  <c r="D49" i="7"/>
  <c r="C49" i="7"/>
  <c r="B49" i="7"/>
  <c r="I48" i="7"/>
  <c r="H48" i="7"/>
  <c r="G48" i="7"/>
  <c r="F48" i="7"/>
  <c r="E48" i="7"/>
  <c r="D48" i="7"/>
  <c r="C48" i="7"/>
  <c r="B48" i="7"/>
  <c r="I47" i="7"/>
  <c r="H47" i="7"/>
  <c r="G47" i="7"/>
  <c r="F47" i="7"/>
  <c r="E47" i="7"/>
  <c r="D47" i="7"/>
  <c r="C47" i="7"/>
  <c r="B47" i="7"/>
  <c r="I46" i="7"/>
  <c r="H46" i="7"/>
  <c r="G46" i="7"/>
  <c r="F46" i="7"/>
  <c r="E46" i="7"/>
  <c r="D46" i="7"/>
  <c r="C46" i="7"/>
  <c r="B46" i="7"/>
  <c r="I45" i="7"/>
  <c r="H45" i="7"/>
  <c r="G45" i="7"/>
  <c r="F45" i="7"/>
  <c r="E45" i="7"/>
  <c r="D45" i="7"/>
  <c r="C45" i="7"/>
  <c r="B45" i="7"/>
  <c r="I44" i="7"/>
  <c r="H44" i="7"/>
  <c r="G44" i="7"/>
  <c r="F44" i="7"/>
  <c r="E44" i="7"/>
  <c r="D44" i="7"/>
  <c r="C44" i="7"/>
  <c r="B44" i="7"/>
  <c r="C39" i="7" l="1"/>
  <c r="E93" i="4" l="1"/>
  <c r="F93" i="4"/>
  <c r="G93" i="4"/>
  <c r="H93" i="4"/>
  <c r="I93" i="4"/>
  <c r="J93" i="4"/>
  <c r="K93" i="4"/>
  <c r="L93" i="4"/>
  <c r="E94" i="4"/>
  <c r="F94" i="4"/>
  <c r="G94" i="4"/>
  <c r="H94" i="4"/>
  <c r="I94" i="4"/>
  <c r="J94" i="4"/>
  <c r="K94" i="4"/>
  <c r="L94" i="4"/>
  <c r="E95" i="4"/>
  <c r="F95" i="4"/>
  <c r="G95" i="4"/>
  <c r="H95" i="4"/>
  <c r="I95" i="4"/>
  <c r="J95" i="4"/>
  <c r="K95" i="4"/>
  <c r="L95" i="4"/>
  <c r="E96" i="4"/>
  <c r="F96" i="4"/>
  <c r="G96" i="4"/>
  <c r="H96" i="4"/>
  <c r="I96" i="4"/>
  <c r="J96" i="4"/>
  <c r="K96" i="4"/>
  <c r="L96" i="4"/>
  <c r="E97" i="4"/>
  <c r="F97" i="4"/>
  <c r="G97" i="4"/>
  <c r="H97" i="4"/>
  <c r="I97" i="4"/>
  <c r="J97" i="4"/>
  <c r="K97" i="4"/>
  <c r="L97" i="4"/>
  <c r="E98" i="4"/>
  <c r="F98" i="4"/>
  <c r="G98" i="4"/>
  <c r="H98" i="4"/>
  <c r="I98" i="4"/>
  <c r="J98" i="4"/>
  <c r="K98" i="4"/>
  <c r="L98" i="4"/>
  <c r="E99" i="4"/>
  <c r="F99" i="4"/>
  <c r="G99" i="4"/>
  <c r="H99" i="4"/>
  <c r="I99" i="4"/>
  <c r="J99" i="4"/>
  <c r="K99" i="4"/>
  <c r="L99" i="4"/>
  <c r="E100" i="4"/>
  <c r="F100" i="4"/>
  <c r="G100" i="4"/>
  <c r="H100" i="4"/>
  <c r="I100" i="4"/>
  <c r="J100" i="4"/>
  <c r="K100" i="4"/>
  <c r="L100" i="4"/>
  <c r="E101" i="4"/>
  <c r="F101" i="4"/>
  <c r="G101" i="4"/>
  <c r="H101" i="4"/>
  <c r="I101" i="4"/>
  <c r="J101" i="4"/>
  <c r="K101" i="4"/>
  <c r="L101" i="4"/>
  <c r="E102" i="4"/>
  <c r="F102" i="4"/>
  <c r="G102" i="4"/>
  <c r="H102" i="4"/>
  <c r="I102" i="4"/>
  <c r="J102" i="4"/>
  <c r="K102" i="4"/>
  <c r="L102" i="4"/>
  <c r="E103" i="4"/>
  <c r="F103" i="4"/>
  <c r="G103" i="4"/>
  <c r="H103" i="4"/>
  <c r="I103" i="4"/>
  <c r="J103" i="4"/>
  <c r="K103" i="4"/>
  <c r="L103" i="4"/>
  <c r="E104" i="4"/>
  <c r="F104" i="4"/>
  <c r="G104" i="4"/>
  <c r="H104" i="4"/>
  <c r="I104" i="4"/>
  <c r="J104" i="4"/>
  <c r="K104" i="4"/>
  <c r="L104" i="4"/>
  <c r="E105" i="4"/>
  <c r="F105" i="4"/>
  <c r="G105" i="4"/>
  <c r="H105" i="4"/>
  <c r="I105" i="4"/>
  <c r="J105" i="4"/>
  <c r="K105" i="4"/>
  <c r="L105" i="4"/>
  <c r="E106" i="4"/>
  <c r="F106" i="4"/>
  <c r="G106" i="4"/>
  <c r="H106" i="4"/>
  <c r="I106" i="4"/>
  <c r="J106" i="4"/>
  <c r="K106" i="4"/>
  <c r="L106" i="4"/>
  <c r="E107" i="4"/>
  <c r="F107" i="4"/>
  <c r="G107" i="4"/>
  <c r="H107" i="4"/>
  <c r="I107" i="4"/>
  <c r="J107" i="4"/>
  <c r="K107" i="4"/>
  <c r="L107" i="4"/>
  <c r="E108" i="4"/>
  <c r="F108" i="4"/>
  <c r="G108" i="4"/>
  <c r="H108" i="4"/>
  <c r="I108" i="4"/>
  <c r="J108" i="4"/>
  <c r="K108" i="4"/>
  <c r="L108" i="4"/>
  <c r="E109" i="4"/>
  <c r="F109" i="4"/>
  <c r="G109" i="4"/>
  <c r="H109" i="4"/>
  <c r="I109" i="4"/>
  <c r="J109" i="4"/>
  <c r="K109" i="4"/>
  <c r="L109" i="4"/>
  <c r="E110" i="4"/>
  <c r="F110" i="4"/>
  <c r="G110" i="4"/>
  <c r="H110" i="4"/>
  <c r="I110" i="4"/>
  <c r="J110" i="4"/>
  <c r="K110" i="4"/>
  <c r="L110" i="4"/>
  <c r="E111" i="4"/>
  <c r="F111" i="4"/>
  <c r="G111" i="4"/>
  <c r="H111" i="4"/>
  <c r="I111" i="4"/>
  <c r="J111" i="4"/>
  <c r="K111" i="4"/>
  <c r="L111" i="4"/>
  <c r="E112" i="4"/>
  <c r="F112" i="4"/>
  <c r="G112" i="4"/>
  <c r="H112" i="4"/>
  <c r="I112" i="4"/>
  <c r="J112" i="4"/>
  <c r="K112" i="4"/>
  <c r="L112" i="4"/>
  <c r="E113" i="4"/>
  <c r="F113" i="4"/>
  <c r="G113" i="4"/>
  <c r="H113" i="4"/>
  <c r="I113" i="4"/>
  <c r="J113" i="4"/>
  <c r="K113" i="4"/>
  <c r="L113" i="4"/>
  <c r="E114" i="4"/>
  <c r="F114" i="4"/>
  <c r="G114" i="4"/>
  <c r="H114" i="4"/>
  <c r="I114" i="4"/>
  <c r="J114" i="4"/>
  <c r="K114" i="4"/>
  <c r="L114" i="4"/>
  <c r="E115" i="4"/>
  <c r="F115" i="4"/>
  <c r="G115" i="4"/>
  <c r="H115" i="4"/>
  <c r="I115" i="4"/>
  <c r="J115" i="4"/>
  <c r="K115" i="4"/>
  <c r="L115" i="4"/>
  <c r="E116" i="4"/>
  <c r="F116" i="4"/>
  <c r="G116" i="4"/>
  <c r="H116" i="4"/>
  <c r="I116" i="4"/>
  <c r="J116" i="4"/>
  <c r="K116" i="4"/>
  <c r="L116" i="4"/>
  <c r="E117" i="4"/>
  <c r="F117" i="4"/>
  <c r="G117" i="4"/>
  <c r="H117" i="4"/>
  <c r="I117" i="4"/>
  <c r="J117" i="4"/>
  <c r="K117" i="4"/>
  <c r="L117" i="4"/>
  <c r="E118" i="4"/>
  <c r="F118" i="4"/>
  <c r="G118" i="4"/>
  <c r="H118" i="4"/>
  <c r="I118" i="4"/>
  <c r="J118" i="4"/>
  <c r="K118" i="4"/>
  <c r="L118" i="4"/>
  <c r="E119" i="4"/>
  <c r="F119" i="4"/>
  <c r="G119" i="4"/>
  <c r="H119" i="4"/>
  <c r="I119" i="4"/>
  <c r="J119" i="4"/>
  <c r="K119" i="4"/>
  <c r="L119" i="4"/>
  <c r="E120" i="4"/>
  <c r="F120" i="4"/>
  <c r="G120" i="4"/>
  <c r="H120" i="4"/>
  <c r="I120" i="4"/>
  <c r="J120" i="4"/>
  <c r="K120" i="4"/>
  <c r="L120" i="4"/>
  <c r="E121" i="4"/>
  <c r="F121" i="4"/>
  <c r="G121" i="4"/>
  <c r="H121" i="4"/>
  <c r="I121" i="4"/>
  <c r="J121" i="4"/>
  <c r="K121" i="4"/>
  <c r="L121" i="4"/>
  <c r="E122" i="4"/>
  <c r="F122" i="4"/>
  <c r="G122" i="4"/>
  <c r="H122" i="4"/>
  <c r="I122" i="4"/>
  <c r="J122" i="4"/>
  <c r="K122" i="4"/>
  <c r="L122" i="4"/>
  <c r="E123" i="4"/>
  <c r="F123" i="4"/>
  <c r="G123" i="4"/>
  <c r="H123" i="4"/>
  <c r="I123" i="4"/>
  <c r="J123" i="4"/>
  <c r="K123" i="4"/>
  <c r="L123" i="4"/>
  <c r="E124" i="4"/>
  <c r="F124" i="4"/>
  <c r="G124" i="4"/>
  <c r="H124" i="4"/>
  <c r="I124" i="4"/>
  <c r="J124" i="4"/>
  <c r="K124" i="4"/>
  <c r="L124" i="4"/>
  <c r="E125" i="4"/>
  <c r="F125" i="4"/>
  <c r="G125" i="4"/>
  <c r="H125" i="4"/>
  <c r="I125" i="4"/>
  <c r="J125" i="4"/>
  <c r="K125" i="4"/>
  <c r="L125" i="4"/>
  <c r="E126" i="4"/>
  <c r="F126" i="4"/>
  <c r="G126" i="4"/>
  <c r="H126" i="4"/>
  <c r="I126" i="4"/>
  <c r="J126" i="4"/>
  <c r="K126" i="4"/>
  <c r="L126" i="4"/>
  <c r="E127" i="4"/>
  <c r="F127" i="4"/>
  <c r="G127" i="4"/>
  <c r="H127" i="4"/>
  <c r="I127" i="4"/>
  <c r="J127" i="4"/>
  <c r="K127" i="4"/>
  <c r="L127" i="4"/>
  <c r="E128" i="4"/>
  <c r="F128" i="4"/>
  <c r="G128" i="4"/>
  <c r="H128" i="4"/>
  <c r="I128" i="4"/>
  <c r="J128" i="4"/>
  <c r="K128" i="4"/>
  <c r="L128" i="4"/>
  <c r="E129" i="4"/>
  <c r="F129" i="4"/>
  <c r="G129" i="4"/>
  <c r="H129" i="4"/>
  <c r="I129" i="4"/>
  <c r="J129" i="4"/>
  <c r="K129" i="4"/>
  <c r="L129" i="4"/>
  <c r="E130" i="4"/>
  <c r="F130" i="4"/>
  <c r="G130" i="4"/>
  <c r="H130" i="4"/>
  <c r="I130" i="4"/>
  <c r="J130" i="4"/>
  <c r="K130" i="4"/>
  <c r="L130" i="4"/>
  <c r="E131" i="4"/>
  <c r="F131" i="4"/>
  <c r="G131" i="4"/>
  <c r="H131" i="4"/>
  <c r="I131" i="4"/>
  <c r="J131" i="4"/>
  <c r="K131" i="4"/>
  <c r="L131" i="4"/>
  <c r="E132" i="4"/>
  <c r="F132" i="4"/>
  <c r="G132" i="4"/>
  <c r="H132" i="4"/>
  <c r="I132" i="4"/>
  <c r="J132" i="4"/>
  <c r="K132" i="4"/>
  <c r="L132" i="4"/>
  <c r="E133" i="4"/>
  <c r="F133" i="4"/>
  <c r="G133" i="4"/>
  <c r="H133" i="4"/>
  <c r="I133" i="4"/>
  <c r="J133" i="4"/>
  <c r="K133" i="4"/>
  <c r="L133" i="4"/>
  <c r="E134" i="4"/>
  <c r="F134" i="4"/>
  <c r="G134" i="4"/>
  <c r="H134" i="4"/>
  <c r="I134" i="4"/>
  <c r="J134" i="4"/>
  <c r="K134" i="4"/>
  <c r="L134" i="4"/>
  <c r="E135" i="4"/>
  <c r="F135" i="4"/>
  <c r="G135" i="4"/>
  <c r="H135" i="4"/>
  <c r="I135" i="4"/>
  <c r="J135" i="4"/>
  <c r="K135" i="4"/>
  <c r="L135" i="4"/>
  <c r="E136" i="4"/>
  <c r="F136" i="4"/>
  <c r="G136" i="4"/>
  <c r="H136" i="4"/>
  <c r="I136" i="4"/>
  <c r="J136" i="4"/>
  <c r="K136" i="4"/>
  <c r="L136" i="4"/>
  <c r="E137" i="4"/>
  <c r="F137" i="4"/>
  <c r="G137" i="4"/>
  <c r="H137" i="4"/>
  <c r="I137" i="4"/>
  <c r="J137" i="4"/>
  <c r="K137" i="4"/>
  <c r="L137" i="4"/>
  <c r="E138" i="4"/>
  <c r="F138" i="4"/>
  <c r="G138" i="4"/>
  <c r="H138" i="4"/>
  <c r="I138" i="4"/>
  <c r="J138" i="4"/>
  <c r="K138" i="4"/>
  <c r="L138" i="4"/>
  <c r="E139" i="4"/>
  <c r="F139" i="4"/>
  <c r="G139" i="4"/>
  <c r="H139" i="4"/>
  <c r="I139" i="4"/>
  <c r="J139" i="4"/>
  <c r="K139" i="4"/>
  <c r="L139" i="4"/>
  <c r="E140" i="4"/>
  <c r="F140" i="4"/>
  <c r="G140" i="4"/>
  <c r="H140" i="4"/>
  <c r="I140" i="4"/>
  <c r="J140" i="4"/>
  <c r="K140" i="4"/>
  <c r="L140" i="4"/>
  <c r="E141" i="4"/>
  <c r="F141" i="4"/>
  <c r="G141" i="4"/>
  <c r="H141" i="4"/>
  <c r="I141" i="4"/>
  <c r="J141" i="4"/>
  <c r="K141" i="4"/>
  <c r="L141" i="4"/>
  <c r="E142" i="4"/>
  <c r="F142" i="4"/>
  <c r="G142" i="4"/>
  <c r="H142" i="4"/>
  <c r="I142" i="4"/>
  <c r="J142" i="4"/>
  <c r="K142" i="4"/>
  <c r="L142" i="4"/>
  <c r="E143" i="4"/>
  <c r="F143" i="4"/>
  <c r="G143" i="4"/>
  <c r="H143" i="4"/>
  <c r="I143" i="4"/>
  <c r="J143" i="4"/>
  <c r="K143" i="4"/>
  <c r="L143" i="4"/>
  <c r="E144" i="4"/>
  <c r="F144" i="4"/>
  <c r="G144" i="4"/>
  <c r="H144" i="4"/>
  <c r="I144" i="4"/>
  <c r="J144" i="4"/>
  <c r="K144" i="4"/>
  <c r="L144" i="4"/>
  <c r="E145" i="4"/>
  <c r="F145" i="4"/>
  <c r="G145" i="4"/>
  <c r="H145" i="4"/>
  <c r="I145" i="4"/>
  <c r="J145" i="4"/>
  <c r="K145" i="4"/>
  <c r="L145" i="4"/>
  <c r="E146" i="4"/>
  <c r="F146" i="4"/>
  <c r="G146" i="4"/>
  <c r="H146" i="4"/>
  <c r="I146" i="4"/>
  <c r="J146" i="4"/>
  <c r="K146" i="4"/>
  <c r="L146" i="4"/>
  <c r="E147" i="4"/>
  <c r="F147" i="4"/>
  <c r="G147" i="4"/>
  <c r="H147" i="4"/>
  <c r="I147" i="4"/>
  <c r="J147" i="4"/>
  <c r="K147" i="4"/>
  <c r="L147" i="4"/>
  <c r="E148" i="4"/>
  <c r="F148" i="4"/>
  <c r="G148" i="4"/>
  <c r="H148" i="4"/>
  <c r="I148" i="4"/>
  <c r="J148" i="4"/>
  <c r="K148" i="4"/>
  <c r="L148" i="4"/>
  <c r="E149" i="4"/>
  <c r="F149" i="4"/>
  <c r="G149" i="4"/>
  <c r="H149" i="4"/>
  <c r="I149" i="4"/>
  <c r="J149" i="4"/>
  <c r="K149" i="4"/>
  <c r="L149" i="4"/>
  <c r="E150" i="4"/>
  <c r="F150" i="4"/>
  <c r="G150" i="4"/>
  <c r="H150" i="4"/>
  <c r="I150" i="4"/>
  <c r="J150" i="4"/>
  <c r="K150" i="4"/>
  <c r="L150" i="4"/>
  <c r="E151" i="4"/>
  <c r="F151" i="4"/>
  <c r="G151" i="4"/>
  <c r="H151" i="4"/>
  <c r="I151" i="4"/>
  <c r="J151" i="4"/>
  <c r="K151" i="4"/>
  <c r="L151" i="4"/>
  <c r="E152" i="4"/>
  <c r="F152" i="4"/>
  <c r="G152" i="4"/>
  <c r="H152" i="4"/>
  <c r="I152" i="4"/>
  <c r="J152" i="4"/>
  <c r="K152" i="4"/>
  <c r="L152" i="4"/>
  <c r="E153" i="4"/>
  <c r="F153" i="4"/>
  <c r="G153" i="4"/>
  <c r="H153" i="4"/>
  <c r="I153" i="4"/>
  <c r="J153" i="4"/>
  <c r="K153" i="4"/>
  <c r="L153" i="4"/>
  <c r="E154" i="4"/>
  <c r="F154" i="4"/>
  <c r="G154" i="4"/>
  <c r="H154" i="4"/>
  <c r="I154" i="4"/>
  <c r="J154" i="4"/>
  <c r="K154" i="4"/>
  <c r="L154" i="4"/>
  <c r="E155" i="4"/>
  <c r="F155" i="4"/>
  <c r="G155" i="4"/>
  <c r="H155" i="4"/>
  <c r="I155" i="4"/>
  <c r="J155" i="4"/>
  <c r="K155" i="4"/>
  <c r="L155" i="4"/>
  <c r="E156" i="4"/>
  <c r="F156" i="4"/>
  <c r="G156" i="4"/>
  <c r="H156" i="4"/>
  <c r="I156" i="4"/>
  <c r="J156" i="4"/>
  <c r="K156" i="4"/>
  <c r="L156" i="4"/>
  <c r="E157" i="4"/>
  <c r="F157" i="4"/>
  <c r="G157" i="4"/>
  <c r="H157" i="4"/>
  <c r="I157" i="4"/>
  <c r="J157" i="4"/>
  <c r="K157" i="4"/>
  <c r="L157" i="4"/>
  <c r="E158" i="4"/>
  <c r="F158" i="4"/>
  <c r="G158" i="4"/>
  <c r="H158" i="4"/>
  <c r="I158" i="4"/>
  <c r="J158" i="4"/>
  <c r="K158" i="4"/>
  <c r="L158" i="4"/>
  <c r="E159" i="4"/>
  <c r="F159" i="4"/>
  <c r="G159" i="4"/>
  <c r="H159" i="4"/>
  <c r="I159" i="4"/>
  <c r="J159" i="4"/>
  <c r="K159" i="4"/>
  <c r="L159" i="4"/>
  <c r="E160" i="4"/>
  <c r="F160" i="4"/>
  <c r="G160" i="4"/>
  <c r="H160" i="4"/>
  <c r="I160" i="4"/>
  <c r="J160" i="4"/>
  <c r="K160" i="4"/>
  <c r="L160" i="4"/>
  <c r="E161" i="4"/>
  <c r="F161" i="4"/>
  <c r="G161" i="4"/>
  <c r="H161" i="4"/>
  <c r="I161" i="4"/>
  <c r="J161" i="4"/>
  <c r="K161" i="4"/>
  <c r="L161" i="4"/>
  <c r="E162" i="4"/>
  <c r="F162" i="4"/>
  <c r="G162" i="4"/>
  <c r="H162" i="4"/>
  <c r="I162" i="4"/>
  <c r="J162" i="4"/>
  <c r="K162" i="4"/>
  <c r="L162" i="4"/>
  <c r="E163" i="4"/>
  <c r="F163" i="4"/>
  <c r="G163" i="4"/>
  <c r="H163" i="4"/>
  <c r="I163" i="4"/>
  <c r="J163" i="4"/>
  <c r="K163" i="4"/>
  <c r="L163" i="4"/>
  <c r="E164" i="4"/>
  <c r="F164" i="4"/>
  <c r="G164" i="4"/>
  <c r="H164" i="4"/>
  <c r="I164" i="4"/>
  <c r="J164" i="4"/>
  <c r="K164" i="4"/>
  <c r="L164" i="4"/>
  <c r="E165" i="4"/>
  <c r="F165" i="4"/>
  <c r="G165" i="4"/>
  <c r="H165" i="4"/>
  <c r="I165" i="4"/>
  <c r="J165" i="4"/>
  <c r="K165" i="4"/>
  <c r="L165" i="4"/>
  <c r="E166" i="4"/>
  <c r="F166" i="4"/>
  <c r="G166" i="4"/>
  <c r="H166" i="4"/>
  <c r="I166" i="4"/>
  <c r="J166" i="4"/>
  <c r="K166" i="4"/>
  <c r="L166" i="4"/>
  <c r="E167" i="4"/>
  <c r="F167" i="4"/>
  <c r="G167" i="4"/>
  <c r="H167" i="4"/>
  <c r="I167" i="4"/>
  <c r="J167" i="4"/>
  <c r="K167" i="4"/>
  <c r="L167" i="4"/>
  <c r="E168" i="4"/>
  <c r="F168" i="4"/>
  <c r="G168" i="4"/>
  <c r="H168" i="4"/>
  <c r="I168" i="4"/>
  <c r="J168" i="4"/>
  <c r="K168" i="4"/>
  <c r="L168" i="4"/>
  <c r="E169" i="4"/>
  <c r="F169" i="4"/>
  <c r="G169" i="4"/>
  <c r="H169" i="4"/>
  <c r="I169" i="4"/>
  <c r="J169" i="4"/>
  <c r="K169" i="4"/>
  <c r="L169" i="4"/>
  <c r="E170" i="4"/>
  <c r="F170" i="4"/>
  <c r="G170" i="4"/>
  <c r="H170" i="4"/>
  <c r="I170" i="4"/>
  <c r="J170" i="4"/>
  <c r="K170" i="4"/>
  <c r="L170" i="4"/>
  <c r="E171" i="4"/>
  <c r="F171" i="4"/>
  <c r="G171" i="4"/>
  <c r="H171" i="4"/>
  <c r="I171" i="4"/>
  <c r="J171" i="4"/>
  <c r="K171" i="4"/>
  <c r="L171" i="4"/>
  <c r="E172" i="4"/>
  <c r="F172" i="4"/>
  <c r="G172" i="4"/>
  <c r="H172" i="4"/>
  <c r="I172" i="4"/>
  <c r="J172" i="4"/>
  <c r="K172" i="4"/>
  <c r="L172" i="4"/>
  <c r="E173" i="4"/>
  <c r="F173" i="4"/>
  <c r="G173" i="4"/>
  <c r="H173" i="4"/>
  <c r="I173" i="4"/>
  <c r="J173" i="4"/>
  <c r="K173" i="4"/>
  <c r="L173" i="4"/>
  <c r="E174" i="4"/>
  <c r="F174" i="4"/>
  <c r="G174" i="4"/>
  <c r="H174" i="4"/>
  <c r="I174" i="4"/>
  <c r="J174" i="4"/>
  <c r="K174" i="4"/>
  <c r="L174" i="4"/>
  <c r="E175" i="4"/>
  <c r="F175" i="4"/>
  <c r="G175" i="4"/>
  <c r="H175" i="4"/>
  <c r="I175" i="4"/>
  <c r="J175" i="4"/>
  <c r="K175" i="4"/>
  <c r="L175" i="4"/>
  <c r="E176" i="4"/>
  <c r="F176" i="4"/>
  <c r="G176" i="4"/>
  <c r="H176" i="4"/>
  <c r="I176" i="4"/>
  <c r="J176" i="4"/>
  <c r="K176" i="4"/>
  <c r="L176" i="4"/>
  <c r="E177" i="4"/>
  <c r="F177" i="4"/>
  <c r="G177" i="4"/>
  <c r="H177" i="4"/>
  <c r="I177" i="4"/>
  <c r="J177" i="4"/>
  <c r="K177" i="4"/>
  <c r="L177" i="4"/>
  <c r="E178" i="4"/>
  <c r="F178" i="4"/>
  <c r="G178" i="4"/>
  <c r="H178" i="4"/>
  <c r="I178" i="4"/>
  <c r="J178" i="4"/>
  <c r="K178" i="4"/>
  <c r="L178" i="4"/>
  <c r="E179" i="4"/>
  <c r="F179" i="4"/>
  <c r="G179" i="4"/>
  <c r="H179" i="4"/>
  <c r="I179" i="4"/>
  <c r="J179" i="4"/>
  <c r="K179" i="4"/>
  <c r="L179" i="4"/>
  <c r="E180" i="4"/>
  <c r="F180" i="4"/>
  <c r="G180" i="4"/>
  <c r="H180" i="4"/>
  <c r="I180" i="4"/>
  <c r="J180" i="4"/>
  <c r="K180" i="4"/>
  <c r="L180" i="4"/>
  <c r="E181" i="4"/>
  <c r="F181" i="4"/>
  <c r="G181" i="4"/>
  <c r="H181" i="4"/>
  <c r="I181" i="4"/>
  <c r="J181" i="4"/>
  <c r="K181" i="4"/>
  <c r="L181" i="4"/>
  <c r="E182" i="4"/>
  <c r="F182" i="4"/>
  <c r="G182" i="4"/>
  <c r="H182" i="4"/>
  <c r="I182" i="4"/>
  <c r="J182" i="4"/>
  <c r="K182" i="4"/>
  <c r="L182" i="4"/>
  <c r="E183" i="4"/>
  <c r="F183" i="4"/>
  <c r="G183" i="4"/>
  <c r="H183" i="4"/>
  <c r="I183" i="4"/>
  <c r="J183" i="4"/>
  <c r="K183" i="4"/>
  <c r="L183" i="4"/>
  <c r="E184" i="4"/>
  <c r="F184" i="4"/>
  <c r="G184" i="4"/>
  <c r="H184" i="4"/>
  <c r="I184" i="4"/>
  <c r="J184" i="4"/>
  <c r="K184" i="4"/>
  <c r="L184" i="4"/>
  <c r="E185" i="4"/>
  <c r="F185" i="4"/>
  <c r="G185" i="4"/>
  <c r="H185" i="4"/>
  <c r="I185" i="4"/>
  <c r="J185" i="4"/>
  <c r="K185" i="4"/>
  <c r="L185" i="4"/>
  <c r="E186" i="4"/>
  <c r="F186" i="4"/>
  <c r="G186" i="4"/>
  <c r="H186" i="4"/>
  <c r="I186" i="4"/>
  <c r="J186" i="4"/>
  <c r="K186" i="4"/>
  <c r="L186" i="4"/>
  <c r="E187" i="4"/>
  <c r="F187" i="4"/>
  <c r="G187" i="4"/>
  <c r="H187" i="4"/>
  <c r="I187" i="4"/>
  <c r="J187" i="4"/>
  <c r="K187" i="4"/>
  <c r="L187" i="4"/>
  <c r="E188" i="4"/>
  <c r="F188" i="4"/>
  <c r="G188" i="4"/>
  <c r="H188" i="4"/>
  <c r="I188" i="4"/>
  <c r="J188" i="4"/>
  <c r="K188" i="4"/>
  <c r="L188" i="4"/>
  <c r="E189" i="4"/>
  <c r="F189" i="4"/>
  <c r="G189" i="4"/>
  <c r="H189" i="4"/>
  <c r="I189" i="4"/>
  <c r="J189" i="4"/>
  <c r="K189" i="4"/>
  <c r="L189" i="4"/>
  <c r="E190" i="4"/>
  <c r="F190" i="4"/>
  <c r="G190" i="4"/>
  <c r="H190" i="4"/>
  <c r="I190" i="4"/>
  <c r="J190" i="4"/>
  <c r="K190" i="4"/>
  <c r="L190" i="4"/>
  <c r="E191" i="4"/>
  <c r="F191" i="4"/>
  <c r="G191" i="4"/>
  <c r="H191" i="4"/>
  <c r="I191" i="4"/>
  <c r="J191" i="4"/>
  <c r="K191" i="4"/>
  <c r="L191" i="4"/>
  <c r="E192" i="4"/>
  <c r="F192" i="4"/>
  <c r="G192" i="4"/>
  <c r="H192" i="4"/>
  <c r="I192" i="4"/>
  <c r="J192" i="4"/>
  <c r="K192" i="4"/>
  <c r="L192" i="4"/>
  <c r="E193" i="4"/>
  <c r="F193" i="4"/>
  <c r="G193" i="4"/>
  <c r="H193" i="4"/>
  <c r="I193" i="4"/>
  <c r="J193" i="4"/>
  <c r="K193" i="4"/>
  <c r="L193" i="4"/>
  <c r="E194" i="4"/>
  <c r="F194" i="4"/>
  <c r="G194" i="4"/>
  <c r="H194" i="4"/>
  <c r="I194" i="4"/>
  <c r="J194" i="4"/>
  <c r="K194" i="4"/>
  <c r="L194" i="4"/>
  <c r="E195" i="4"/>
  <c r="F195" i="4"/>
  <c r="G195" i="4"/>
  <c r="H195" i="4"/>
  <c r="I195" i="4"/>
  <c r="J195" i="4"/>
  <c r="K195" i="4"/>
  <c r="L195" i="4"/>
  <c r="E196" i="4"/>
  <c r="F196" i="4"/>
  <c r="G196" i="4"/>
  <c r="H196" i="4"/>
  <c r="I196" i="4"/>
  <c r="J196" i="4"/>
  <c r="K196" i="4"/>
  <c r="L196" i="4"/>
  <c r="E197" i="4"/>
  <c r="F197" i="4"/>
  <c r="G197" i="4"/>
  <c r="H197" i="4"/>
  <c r="I197" i="4"/>
  <c r="J197" i="4"/>
  <c r="K197" i="4"/>
  <c r="L197" i="4"/>
  <c r="E198" i="4"/>
  <c r="F198" i="4"/>
  <c r="G198" i="4"/>
  <c r="H198" i="4"/>
  <c r="I198" i="4"/>
  <c r="J198" i="4"/>
  <c r="K198" i="4"/>
  <c r="L198" i="4"/>
  <c r="E199" i="4"/>
  <c r="F199" i="4"/>
  <c r="G199" i="4"/>
  <c r="H199" i="4"/>
  <c r="I199" i="4"/>
  <c r="J199" i="4"/>
  <c r="K199" i="4"/>
  <c r="L199" i="4"/>
  <c r="E200" i="4"/>
  <c r="F200" i="4"/>
  <c r="G200" i="4"/>
  <c r="H200" i="4"/>
  <c r="I200" i="4"/>
  <c r="J200" i="4"/>
  <c r="K200" i="4"/>
  <c r="L200" i="4"/>
  <c r="E201" i="4"/>
  <c r="F201" i="4"/>
  <c r="G201" i="4"/>
  <c r="H201" i="4"/>
  <c r="I201" i="4"/>
  <c r="J201" i="4"/>
  <c r="K201" i="4"/>
  <c r="L201" i="4"/>
  <c r="E202" i="4"/>
  <c r="F202" i="4"/>
  <c r="G202" i="4"/>
  <c r="H202" i="4"/>
  <c r="I202" i="4"/>
  <c r="J202" i="4"/>
  <c r="K202" i="4"/>
  <c r="L202" i="4"/>
  <c r="E203" i="4"/>
  <c r="F203" i="4"/>
  <c r="G203" i="4"/>
  <c r="H203" i="4"/>
  <c r="I203" i="4"/>
  <c r="J203" i="4"/>
  <c r="K203" i="4"/>
  <c r="L203" i="4"/>
  <c r="E204" i="4"/>
  <c r="F204" i="4"/>
  <c r="G204" i="4"/>
  <c r="H204" i="4"/>
  <c r="I204" i="4"/>
  <c r="J204" i="4"/>
  <c r="K204" i="4"/>
  <c r="L204" i="4"/>
  <c r="E205" i="4"/>
  <c r="F205" i="4"/>
  <c r="G205" i="4"/>
  <c r="H205" i="4"/>
  <c r="I205" i="4"/>
  <c r="J205" i="4"/>
  <c r="K205" i="4"/>
  <c r="L205" i="4"/>
  <c r="E206" i="4"/>
  <c r="F206" i="4"/>
  <c r="G206" i="4"/>
  <c r="H206" i="4"/>
  <c r="I206" i="4"/>
  <c r="J206" i="4"/>
  <c r="K206" i="4"/>
  <c r="L206" i="4"/>
  <c r="E207" i="4"/>
  <c r="F207" i="4"/>
  <c r="G207" i="4"/>
  <c r="H207" i="4"/>
  <c r="I207" i="4"/>
  <c r="J207" i="4"/>
  <c r="K207" i="4"/>
  <c r="L207" i="4"/>
  <c r="E208" i="4"/>
  <c r="F208" i="4"/>
  <c r="G208" i="4"/>
  <c r="H208" i="4"/>
  <c r="I208" i="4"/>
  <c r="J208" i="4"/>
  <c r="K208" i="4"/>
  <c r="L208" i="4"/>
  <c r="E209" i="4"/>
  <c r="F209" i="4"/>
  <c r="G209" i="4"/>
  <c r="H209" i="4"/>
  <c r="I209" i="4"/>
  <c r="J209" i="4"/>
  <c r="K209" i="4"/>
  <c r="L209" i="4"/>
  <c r="E210" i="4"/>
  <c r="F210" i="4"/>
  <c r="G210" i="4"/>
  <c r="H210" i="4"/>
  <c r="I210" i="4"/>
  <c r="J210" i="4"/>
  <c r="K210" i="4"/>
  <c r="L210" i="4"/>
  <c r="E211" i="4"/>
  <c r="F211" i="4"/>
  <c r="G211" i="4"/>
  <c r="H211" i="4"/>
  <c r="I211" i="4"/>
  <c r="J211" i="4"/>
  <c r="K211" i="4"/>
  <c r="L211" i="4"/>
  <c r="E212" i="4"/>
  <c r="F212" i="4"/>
  <c r="G212" i="4"/>
  <c r="H212" i="4"/>
  <c r="I212" i="4"/>
  <c r="J212" i="4"/>
  <c r="K212" i="4"/>
  <c r="L212" i="4"/>
  <c r="E213" i="4"/>
  <c r="F213" i="4"/>
  <c r="G213" i="4"/>
  <c r="H213" i="4"/>
  <c r="I213" i="4"/>
  <c r="J213" i="4"/>
  <c r="K213" i="4"/>
  <c r="L213" i="4"/>
  <c r="E214" i="4"/>
  <c r="F214" i="4"/>
  <c r="G214" i="4"/>
  <c r="H214" i="4"/>
  <c r="I214" i="4"/>
  <c r="J214" i="4"/>
  <c r="K214" i="4"/>
  <c r="L214" i="4"/>
  <c r="E215" i="4"/>
  <c r="F215" i="4"/>
  <c r="G215" i="4"/>
  <c r="H215" i="4"/>
  <c r="I215" i="4"/>
  <c r="J215" i="4"/>
  <c r="K215" i="4"/>
  <c r="L215" i="4"/>
  <c r="E216" i="4"/>
  <c r="F216" i="4"/>
  <c r="G216" i="4"/>
  <c r="H216" i="4"/>
  <c r="I216" i="4"/>
  <c r="J216" i="4"/>
  <c r="K216" i="4"/>
  <c r="L216" i="4"/>
  <c r="E217" i="4"/>
  <c r="F217" i="4"/>
  <c r="G217" i="4"/>
  <c r="H217" i="4"/>
  <c r="I217" i="4"/>
  <c r="J217" i="4"/>
  <c r="K217" i="4"/>
  <c r="L217" i="4"/>
  <c r="E218" i="4"/>
  <c r="F218" i="4"/>
  <c r="G218" i="4"/>
  <c r="H218" i="4"/>
  <c r="I218" i="4"/>
  <c r="J218" i="4"/>
  <c r="K218" i="4"/>
  <c r="L218" i="4"/>
  <c r="E219" i="4"/>
  <c r="F219" i="4"/>
  <c r="G219" i="4"/>
  <c r="H219" i="4"/>
  <c r="I219" i="4"/>
  <c r="J219" i="4"/>
  <c r="K219" i="4"/>
  <c r="L219" i="4"/>
  <c r="E220" i="4"/>
  <c r="F220" i="4"/>
  <c r="G220" i="4"/>
  <c r="H220" i="4"/>
  <c r="I220" i="4"/>
  <c r="J220" i="4"/>
  <c r="K220" i="4"/>
  <c r="L220" i="4"/>
  <c r="E221" i="4"/>
  <c r="F221" i="4"/>
  <c r="G221" i="4"/>
  <c r="H221" i="4"/>
  <c r="I221" i="4"/>
  <c r="J221" i="4"/>
  <c r="K221" i="4"/>
  <c r="L221" i="4"/>
  <c r="E222" i="4"/>
  <c r="F222" i="4"/>
  <c r="G222" i="4"/>
  <c r="H222" i="4"/>
  <c r="I222" i="4"/>
  <c r="J222" i="4"/>
  <c r="K222" i="4"/>
  <c r="L222" i="4"/>
  <c r="E223" i="4"/>
  <c r="F223" i="4"/>
  <c r="G223" i="4"/>
  <c r="H223" i="4"/>
  <c r="I223" i="4"/>
  <c r="J223" i="4"/>
  <c r="K223" i="4"/>
  <c r="L223" i="4"/>
  <c r="E224" i="4"/>
  <c r="F224" i="4"/>
  <c r="G224" i="4"/>
  <c r="H224" i="4"/>
  <c r="I224" i="4"/>
  <c r="J224" i="4"/>
  <c r="K224" i="4"/>
  <c r="L224" i="4"/>
  <c r="E225" i="4"/>
  <c r="F225" i="4"/>
  <c r="G225" i="4"/>
  <c r="H225" i="4"/>
  <c r="I225" i="4"/>
  <c r="J225" i="4"/>
  <c r="K225" i="4"/>
  <c r="L225" i="4"/>
  <c r="E226" i="4"/>
  <c r="F226" i="4"/>
  <c r="G226" i="4"/>
  <c r="H226" i="4"/>
  <c r="I226" i="4"/>
  <c r="J226" i="4"/>
  <c r="K226" i="4"/>
  <c r="L226" i="4"/>
  <c r="E227" i="4"/>
  <c r="F227" i="4"/>
  <c r="G227" i="4"/>
  <c r="H227" i="4"/>
  <c r="I227" i="4"/>
  <c r="J227" i="4"/>
  <c r="K227" i="4"/>
  <c r="L227" i="4"/>
  <c r="E228" i="4"/>
  <c r="F228" i="4"/>
  <c r="G228" i="4"/>
  <c r="H228" i="4"/>
  <c r="I228" i="4"/>
  <c r="J228" i="4"/>
  <c r="K228" i="4"/>
  <c r="L228" i="4"/>
  <c r="E229" i="4"/>
  <c r="F229" i="4"/>
  <c r="G229" i="4"/>
  <c r="H229" i="4"/>
  <c r="I229" i="4"/>
  <c r="J229" i="4"/>
  <c r="K229" i="4"/>
  <c r="L229" i="4"/>
  <c r="E230" i="4"/>
  <c r="F230" i="4"/>
  <c r="G230" i="4"/>
  <c r="H230" i="4"/>
  <c r="I230" i="4"/>
  <c r="J230" i="4"/>
  <c r="K230" i="4"/>
  <c r="L230" i="4"/>
  <c r="E231" i="4"/>
  <c r="F231" i="4"/>
  <c r="G231" i="4"/>
  <c r="H231" i="4"/>
  <c r="I231" i="4"/>
  <c r="J231" i="4"/>
  <c r="K231" i="4"/>
  <c r="L231" i="4"/>
  <c r="E232" i="4"/>
  <c r="F232" i="4"/>
  <c r="G232" i="4"/>
  <c r="H232" i="4"/>
  <c r="I232" i="4"/>
  <c r="J232" i="4"/>
  <c r="K232" i="4"/>
  <c r="L232" i="4"/>
  <c r="E93" i="3"/>
  <c r="F93" i="3"/>
  <c r="G93" i="3"/>
  <c r="H93" i="3"/>
  <c r="I93" i="3"/>
  <c r="J93" i="3"/>
  <c r="K93" i="3"/>
  <c r="L93" i="3"/>
  <c r="E94" i="3"/>
  <c r="F94" i="3"/>
  <c r="G94" i="3"/>
  <c r="H94" i="3"/>
  <c r="I94" i="3"/>
  <c r="J94" i="3"/>
  <c r="K94" i="3"/>
  <c r="L94" i="3"/>
  <c r="E95" i="3"/>
  <c r="F95" i="3"/>
  <c r="G95" i="3"/>
  <c r="H95" i="3"/>
  <c r="I95" i="3"/>
  <c r="J95" i="3"/>
  <c r="K95" i="3"/>
  <c r="L95" i="3"/>
  <c r="E96" i="3"/>
  <c r="F96" i="3"/>
  <c r="G96" i="3"/>
  <c r="H96" i="3"/>
  <c r="I96" i="3"/>
  <c r="J96" i="3"/>
  <c r="K96" i="3"/>
  <c r="L96" i="3"/>
  <c r="E97" i="3"/>
  <c r="F97" i="3"/>
  <c r="G97" i="3"/>
  <c r="H97" i="3"/>
  <c r="I97" i="3"/>
  <c r="J97" i="3"/>
  <c r="K97" i="3"/>
  <c r="L97" i="3"/>
  <c r="E98" i="3"/>
  <c r="F98" i="3"/>
  <c r="G98" i="3"/>
  <c r="H98" i="3"/>
  <c r="I98" i="3"/>
  <c r="J98" i="3"/>
  <c r="K98" i="3"/>
  <c r="L98" i="3"/>
  <c r="E99" i="3"/>
  <c r="F99" i="3"/>
  <c r="G99" i="3"/>
  <c r="H99" i="3"/>
  <c r="I99" i="3"/>
  <c r="J99" i="3"/>
  <c r="K99" i="3"/>
  <c r="L99" i="3"/>
  <c r="E100" i="3"/>
  <c r="F100" i="3"/>
  <c r="G100" i="3"/>
  <c r="H100" i="3"/>
  <c r="I100" i="3"/>
  <c r="J100" i="3"/>
  <c r="K100" i="3"/>
  <c r="L100" i="3"/>
  <c r="E101" i="3"/>
  <c r="F101" i="3"/>
  <c r="G101" i="3"/>
  <c r="H101" i="3"/>
  <c r="I101" i="3"/>
  <c r="J101" i="3"/>
  <c r="K101" i="3"/>
  <c r="L101" i="3"/>
  <c r="E102" i="3"/>
  <c r="F102" i="3"/>
  <c r="G102" i="3"/>
  <c r="H102" i="3"/>
  <c r="I102" i="3"/>
  <c r="J102" i="3"/>
  <c r="K102" i="3"/>
  <c r="L102" i="3"/>
  <c r="E103" i="3"/>
  <c r="F103" i="3"/>
  <c r="G103" i="3"/>
  <c r="H103" i="3"/>
  <c r="I103" i="3"/>
  <c r="J103" i="3"/>
  <c r="K103" i="3"/>
  <c r="L103" i="3"/>
  <c r="E104" i="3"/>
  <c r="F104" i="3"/>
  <c r="G104" i="3"/>
  <c r="H104" i="3"/>
  <c r="I104" i="3"/>
  <c r="J104" i="3"/>
  <c r="K104" i="3"/>
  <c r="L104" i="3"/>
  <c r="E105" i="3"/>
  <c r="F105" i="3"/>
  <c r="G105" i="3"/>
  <c r="H105" i="3"/>
  <c r="I105" i="3"/>
  <c r="J105" i="3"/>
  <c r="K105" i="3"/>
  <c r="L105" i="3"/>
  <c r="E106" i="3"/>
  <c r="F106" i="3"/>
  <c r="G106" i="3"/>
  <c r="H106" i="3"/>
  <c r="I106" i="3"/>
  <c r="J106" i="3"/>
  <c r="K106" i="3"/>
  <c r="L106" i="3"/>
  <c r="E107" i="3"/>
  <c r="F107" i="3"/>
  <c r="G107" i="3"/>
  <c r="H107" i="3"/>
  <c r="I107" i="3"/>
  <c r="J107" i="3"/>
  <c r="K107" i="3"/>
  <c r="L107" i="3"/>
  <c r="E108" i="3"/>
  <c r="F108" i="3"/>
  <c r="G108" i="3"/>
  <c r="H108" i="3"/>
  <c r="I108" i="3"/>
  <c r="J108" i="3"/>
  <c r="K108" i="3"/>
  <c r="L108" i="3"/>
  <c r="E109" i="3"/>
  <c r="F109" i="3"/>
  <c r="G109" i="3"/>
  <c r="H109" i="3"/>
  <c r="I109" i="3"/>
  <c r="J109" i="3"/>
  <c r="K109" i="3"/>
  <c r="L109" i="3"/>
  <c r="E110" i="3"/>
  <c r="F110" i="3"/>
  <c r="G110" i="3"/>
  <c r="H110" i="3"/>
  <c r="I110" i="3"/>
  <c r="J110" i="3"/>
  <c r="K110" i="3"/>
  <c r="L110" i="3"/>
  <c r="E111" i="3"/>
  <c r="F111" i="3"/>
  <c r="G111" i="3"/>
  <c r="H111" i="3"/>
  <c r="I111" i="3"/>
  <c r="J111" i="3"/>
  <c r="K111" i="3"/>
  <c r="L111" i="3"/>
  <c r="E112" i="3"/>
  <c r="F112" i="3"/>
  <c r="G112" i="3"/>
  <c r="H112" i="3"/>
  <c r="I112" i="3"/>
  <c r="J112" i="3"/>
  <c r="K112" i="3"/>
  <c r="L112" i="3"/>
  <c r="E113" i="3"/>
  <c r="F113" i="3"/>
  <c r="G113" i="3"/>
  <c r="H113" i="3"/>
  <c r="I113" i="3"/>
  <c r="J113" i="3"/>
  <c r="K113" i="3"/>
  <c r="L113" i="3"/>
  <c r="E114" i="3"/>
  <c r="F114" i="3"/>
  <c r="G114" i="3"/>
  <c r="H114" i="3"/>
  <c r="I114" i="3"/>
  <c r="J114" i="3"/>
  <c r="K114" i="3"/>
  <c r="L114" i="3"/>
  <c r="E115" i="3"/>
  <c r="F115" i="3"/>
  <c r="G115" i="3"/>
  <c r="H115" i="3"/>
  <c r="I115" i="3"/>
  <c r="J115" i="3"/>
  <c r="K115" i="3"/>
  <c r="L115" i="3"/>
  <c r="E116" i="3"/>
  <c r="F116" i="3"/>
  <c r="G116" i="3"/>
  <c r="H116" i="3"/>
  <c r="I116" i="3"/>
  <c r="J116" i="3"/>
  <c r="K116" i="3"/>
  <c r="L116" i="3"/>
  <c r="E117" i="3"/>
  <c r="F117" i="3"/>
  <c r="G117" i="3"/>
  <c r="H117" i="3"/>
  <c r="I117" i="3"/>
  <c r="J117" i="3"/>
  <c r="K117" i="3"/>
  <c r="L117" i="3"/>
  <c r="E118" i="3"/>
  <c r="F118" i="3"/>
  <c r="G118" i="3"/>
  <c r="H118" i="3"/>
  <c r="I118" i="3"/>
  <c r="J118" i="3"/>
  <c r="K118" i="3"/>
  <c r="L118" i="3"/>
  <c r="E119" i="3"/>
  <c r="F119" i="3"/>
  <c r="G119" i="3"/>
  <c r="H119" i="3"/>
  <c r="I119" i="3"/>
  <c r="J119" i="3"/>
  <c r="K119" i="3"/>
  <c r="L119" i="3"/>
  <c r="E120" i="3"/>
  <c r="F120" i="3"/>
  <c r="G120" i="3"/>
  <c r="H120" i="3"/>
  <c r="I120" i="3"/>
  <c r="J120" i="3"/>
  <c r="K120" i="3"/>
  <c r="L120" i="3"/>
  <c r="E121" i="3"/>
  <c r="F121" i="3"/>
  <c r="G121" i="3"/>
  <c r="H121" i="3"/>
  <c r="I121" i="3"/>
  <c r="J121" i="3"/>
  <c r="K121" i="3"/>
  <c r="L121" i="3"/>
  <c r="E122" i="3"/>
  <c r="F122" i="3"/>
  <c r="G122" i="3"/>
  <c r="H122" i="3"/>
  <c r="I122" i="3"/>
  <c r="J122" i="3"/>
  <c r="K122" i="3"/>
  <c r="L122" i="3"/>
  <c r="E123" i="3"/>
  <c r="F123" i="3"/>
  <c r="G123" i="3"/>
  <c r="H123" i="3"/>
  <c r="I123" i="3"/>
  <c r="J123" i="3"/>
  <c r="K123" i="3"/>
  <c r="L123" i="3"/>
  <c r="E124" i="3"/>
  <c r="F124" i="3"/>
  <c r="G124" i="3"/>
  <c r="H124" i="3"/>
  <c r="I124" i="3"/>
  <c r="J124" i="3"/>
  <c r="K124" i="3"/>
  <c r="L124" i="3"/>
  <c r="E125" i="3"/>
  <c r="F125" i="3"/>
  <c r="G125" i="3"/>
  <c r="H125" i="3"/>
  <c r="I125" i="3"/>
  <c r="J125" i="3"/>
  <c r="K125" i="3"/>
  <c r="L125" i="3"/>
  <c r="E126" i="3"/>
  <c r="F126" i="3"/>
  <c r="G126" i="3"/>
  <c r="H126" i="3"/>
  <c r="I126" i="3"/>
  <c r="J126" i="3"/>
  <c r="K126" i="3"/>
  <c r="L126" i="3"/>
  <c r="E127" i="3"/>
  <c r="F127" i="3"/>
  <c r="G127" i="3"/>
  <c r="H127" i="3"/>
  <c r="I127" i="3"/>
  <c r="J127" i="3"/>
  <c r="K127" i="3"/>
  <c r="L127" i="3"/>
  <c r="E128" i="3"/>
  <c r="F128" i="3"/>
  <c r="G128" i="3"/>
  <c r="H128" i="3"/>
  <c r="I128" i="3"/>
  <c r="J128" i="3"/>
  <c r="K128" i="3"/>
  <c r="L128" i="3"/>
  <c r="E129" i="3"/>
  <c r="F129" i="3"/>
  <c r="G129" i="3"/>
  <c r="H129" i="3"/>
  <c r="I129" i="3"/>
  <c r="J129" i="3"/>
  <c r="K129" i="3"/>
  <c r="L129" i="3"/>
  <c r="E130" i="3"/>
  <c r="F130" i="3"/>
  <c r="G130" i="3"/>
  <c r="H130" i="3"/>
  <c r="I130" i="3"/>
  <c r="J130" i="3"/>
  <c r="K130" i="3"/>
  <c r="L130" i="3"/>
  <c r="E131" i="3"/>
  <c r="F131" i="3"/>
  <c r="G131" i="3"/>
  <c r="H131" i="3"/>
  <c r="I131" i="3"/>
  <c r="J131" i="3"/>
  <c r="K131" i="3"/>
  <c r="L131" i="3"/>
  <c r="E132" i="3"/>
  <c r="F132" i="3"/>
  <c r="G132" i="3"/>
  <c r="H132" i="3"/>
  <c r="I132" i="3"/>
  <c r="J132" i="3"/>
  <c r="K132" i="3"/>
  <c r="L132" i="3"/>
  <c r="E133" i="3"/>
  <c r="F133" i="3"/>
  <c r="G133" i="3"/>
  <c r="H133" i="3"/>
  <c r="I133" i="3"/>
  <c r="J133" i="3"/>
  <c r="K133" i="3"/>
  <c r="L133" i="3"/>
  <c r="E134" i="3"/>
  <c r="F134" i="3"/>
  <c r="G134" i="3"/>
  <c r="H134" i="3"/>
  <c r="I134" i="3"/>
  <c r="J134" i="3"/>
  <c r="K134" i="3"/>
  <c r="L134" i="3"/>
  <c r="E135" i="3"/>
  <c r="F135" i="3"/>
  <c r="G135" i="3"/>
  <c r="H135" i="3"/>
  <c r="I135" i="3"/>
  <c r="J135" i="3"/>
  <c r="K135" i="3"/>
  <c r="L135" i="3"/>
  <c r="E136" i="3"/>
  <c r="F136" i="3"/>
  <c r="G136" i="3"/>
  <c r="H136" i="3"/>
  <c r="I136" i="3"/>
  <c r="J136" i="3"/>
  <c r="K136" i="3"/>
  <c r="L136" i="3"/>
  <c r="E137" i="3"/>
  <c r="F137" i="3"/>
  <c r="G137" i="3"/>
  <c r="H137" i="3"/>
  <c r="I137" i="3"/>
  <c r="J137" i="3"/>
  <c r="K137" i="3"/>
  <c r="L137" i="3"/>
  <c r="E138" i="3"/>
  <c r="F138" i="3"/>
  <c r="G138" i="3"/>
  <c r="H138" i="3"/>
  <c r="I138" i="3"/>
  <c r="J138" i="3"/>
  <c r="K138" i="3"/>
  <c r="L138" i="3"/>
  <c r="E139" i="3"/>
  <c r="F139" i="3"/>
  <c r="G139" i="3"/>
  <c r="H139" i="3"/>
  <c r="I139" i="3"/>
  <c r="J139" i="3"/>
  <c r="K139" i="3"/>
  <c r="L139" i="3"/>
  <c r="E140" i="3"/>
  <c r="F140" i="3"/>
  <c r="G140" i="3"/>
  <c r="H140" i="3"/>
  <c r="I140" i="3"/>
  <c r="J140" i="3"/>
  <c r="K140" i="3"/>
  <c r="L140" i="3"/>
  <c r="E141" i="3"/>
  <c r="F141" i="3"/>
  <c r="G141" i="3"/>
  <c r="H141" i="3"/>
  <c r="I141" i="3"/>
  <c r="J141" i="3"/>
  <c r="K141" i="3"/>
  <c r="L141" i="3"/>
  <c r="E142" i="3"/>
  <c r="F142" i="3"/>
  <c r="G142" i="3"/>
  <c r="H142" i="3"/>
  <c r="I142" i="3"/>
  <c r="J142" i="3"/>
  <c r="K142" i="3"/>
  <c r="L142" i="3"/>
  <c r="E143" i="3"/>
  <c r="F143" i="3"/>
  <c r="G143" i="3"/>
  <c r="H143" i="3"/>
  <c r="I143" i="3"/>
  <c r="J143" i="3"/>
  <c r="K143" i="3"/>
  <c r="L143" i="3"/>
  <c r="E144" i="3"/>
  <c r="F144" i="3"/>
  <c r="G144" i="3"/>
  <c r="H144" i="3"/>
  <c r="I144" i="3"/>
  <c r="J144" i="3"/>
  <c r="K144" i="3"/>
  <c r="L144" i="3"/>
  <c r="E145" i="3"/>
  <c r="F145" i="3"/>
  <c r="G145" i="3"/>
  <c r="H145" i="3"/>
  <c r="I145" i="3"/>
  <c r="J145" i="3"/>
  <c r="K145" i="3"/>
  <c r="L145" i="3"/>
  <c r="E146" i="3"/>
  <c r="F146" i="3"/>
  <c r="G146" i="3"/>
  <c r="H146" i="3"/>
  <c r="I146" i="3"/>
  <c r="J146" i="3"/>
  <c r="K146" i="3"/>
  <c r="L146" i="3"/>
  <c r="E147" i="3"/>
  <c r="F147" i="3"/>
  <c r="G147" i="3"/>
  <c r="H147" i="3"/>
  <c r="I147" i="3"/>
  <c r="J147" i="3"/>
  <c r="K147" i="3"/>
  <c r="L147" i="3"/>
  <c r="E148" i="3"/>
  <c r="F148" i="3"/>
  <c r="G148" i="3"/>
  <c r="H148" i="3"/>
  <c r="I148" i="3"/>
  <c r="J148" i="3"/>
  <c r="K148" i="3"/>
  <c r="L148" i="3"/>
  <c r="E149" i="3"/>
  <c r="F149" i="3"/>
  <c r="G149" i="3"/>
  <c r="H149" i="3"/>
  <c r="I149" i="3"/>
  <c r="J149" i="3"/>
  <c r="K149" i="3"/>
  <c r="L149" i="3"/>
  <c r="E150" i="3"/>
  <c r="F150" i="3"/>
  <c r="G150" i="3"/>
  <c r="H150" i="3"/>
  <c r="I150" i="3"/>
  <c r="J150" i="3"/>
  <c r="K150" i="3"/>
  <c r="L150" i="3"/>
  <c r="E151" i="3"/>
  <c r="F151" i="3"/>
  <c r="G151" i="3"/>
  <c r="H151" i="3"/>
  <c r="I151" i="3"/>
  <c r="J151" i="3"/>
  <c r="K151" i="3"/>
  <c r="L151" i="3"/>
  <c r="E152" i="3"/>
  <c r="F152" i="3"/>
  <c r="G152" i="3"/>
  <c r="H152" i="3"/>
  <c r="I152" i="3"/>
  <c r="J152" i="3"/>
  <c r="K152" i="3"/>
  <c r="L152" i="3"/>
  <c r="E153" i="3"/>
  <c r="F153" i="3"/>
  <c r="G153" i="3"/>
  <c r="H153" i="3"/>
  <c r="I153" i="3"/>
  <c r="J153" i="3"/>
  <c r="K153" i="3"/>
  <c r="L153" i="3"/>
  <c r="E154" i="3"/>
  <c r="F154" i="3"/>
  <c r="G154" i="3"/>
  <c r="H154" i="3"/>
  <c r="I154" i="3"/>
  <c r="J154" i="3"/>
  <c r="K154" i="3"/>
  <c r="L154" i="3"/>
  <c r="E155" i="3"/>
  <c r="F155" i="3"/>
  <c r="G155" i="3"/>
  <c r="H155" i="3"/>
  <c r="I155" i="3"/>
  <c r="J155" i="3"/>
  <c r="K155" i="3"/>
  <c r="L155" i="3"/>
  <c r="E156" i="3"/>
  <c r="F156" i="3"/>
  <c r="G156" i="3"/>
  <c r="H156" i="3"/>
  <c r="I156" i="3"/>
  <c r="J156" i="3"/>
  <c r="K156" i="3"/>
  <c r="L156" i="3"/>
  <c r="E157" i="3"/>
  <c r="F157" i="3"/>
  <c r="G157" i="3"/>
  <c r="H157" i="3"/>
  <c r="I157" i="3"/>
  <c r="J157" i="3"/>
  <c r="K157" i="3"/>
  <c r="L157" i="3"/>
  <c r="E158" i="3"/>
  <c r="F158" i="3"/>
  <c r="G158" i="3"/>
  <c r="H158" i="3"/>
  <c r="I158" i="3"/>
  <c r="J158" i="3"/>
  <c r="K158" i="3"/>
  <c r="L158" i="3"/>
  <c r="E159" i="3"/>
  <c r="F159" i="3"/>
  <c r="G159" i="3"/>
  <c r="H159" i="3"/>
  <c r="I159" i="3"/>
  <c r="J159" i="3"/>
  <c r="K159" i="3"/>
  <c r="L159" i="3"/>
  <c r="E160" i="3"/>
  <c r="F160" i="3"/>
  <c r="G160" i="3"/>
  <c r="H160" i="3"/>
  <c r="I160" i="3"/>
  <c r="J160" i="3"/>
  <c r="K160" i="3"/>
  <c r="L160" i="3"/>
  <c r="E161" i="3"/>
  <c r="F161" i="3"/>
  <c r="G161" i="3"/>
  <c r="H161" i="3"/>
  <c r="I161" i="3"/>
  <c r="J161" i="3"/>
  <c r="K161" i="3"/>
  <c r="L161" i="3"/>
  <c r="E162" i="3"/>
  <c r="F162" i="3"/>
  <c r="G162" i="3"/>
  <c r="H162" i="3"/>
  <c r="I162" i="3"/>
  <c r="J162" i="3"/>
  <c r="K162" i="3"/>
  <c r="L162" i="3"/>
  <c r="E163" i="3"/>
  <c r="F163" i="3"/>
  <c r="G163" i="3"/>
  <c r="H163" i="3"/>
  <c r="I163" i="3"/>
  <c r="J163" i="3"/>
  <c r="K163" i="3"/>
  <c r="L163" i="3"/>
  <c r="E164" i="3"/>
  <c r="F164" i="3"/>
  <c r="G164" i="3"/>
  <c r="H164" i="3"/>
  <c r="I164" i="3"/>
  <c r="J164" i="3"/>
  <c r="K164" i="3"/>
  <c r="L164" i="3"/>
  <c r="E165" i="3"/>
  <c r="F165" i="3"/>
  <c r="G165" i="3"/>
  <c r="H165" i="3"/>
  <c r="I165" i="3"/>
  <c r="J165" i="3"/>
  <c r="K165" i="3"/>
  <c r="L165" i="3"/>
  <c r="E166" i="3"/>
  <c r="F166" i="3"/>
  <c r="G166" i="3"/>
  <c r="H166" i="3"/>
  <c r="I166" i="3"/>
  <c r="J166" i="3"/>
  <c r="K166" i="3"/>
  <c r="L166" i="3"/>
  <c r="E167" i="3"/>
  <c r="F167" i="3"/>
  <c r="G167" i="3"/>
  <c r="H167" i="3"/>
  <c r="I167" i="3"/>
  <c r="J167" i="3"/>
  <c r="K167" i="3"/>
  <c r="L167" i="3"/>
  <c r="E168" i="3"/>
  <c r="F168" i="3"/>
  <c r="G168" i="3"/>
  <c r="H168" i="3"/>
  <c r="I168" i="3"/>
  <c r="J168" i="3"/>
  <c r="K168" i="3"/>
  <c r="L168" i="3"/>
  <c r="E169" i="3"/>
  <c r="F169" i="3"/>
  <c r="G169" i="3"/>
  <c r="H169" i="3"/>
  <c r="I169" i="3"/>
  <c r="J169" i="3"/>
  <c r="K169" i="3"/>
  <c r="L169" i="3"/>
  <c r="E170" i="3"/>
  <c r="F170" i="3"/>
  <c r="G170" i="3"/>
  <c r="H170" i="3"/>
  <c r="I170" i="3"/>
  <c r="J170" i="3"/>
  <c r="K170" i="3"/>
  <c r="L170" i="3"/>
  <c r="E171" i="3"/>
  <c r="F171" i="3"/>
  <c r="G171" i="3"/>
  <c r="H171" i="3"/>
  <c r="I171" i="3"/>
  <c r="J171" i="3"/>
  <c r="K171" i="3"/>
  <c r="L171" i="3"/>
  <c r="E172" i="3"/>
  <c r="F172" i="3"/>
  <c r="G172" i="3"/>
  <c r="H172" i="3"/>
  <c r="I172" i="3"/>
  <c r="J172" i="3"/>
  <c r="K172" i="3"/>
  <c r="L172" i="3"/>
  <c r="E173" i="3"/>
  <c r="F173" i="3"/>
  <c r="G173" i="3"/>
  <c r="H173" i="3"/>
  <c r="I173" i="3"/>
  <c r="J173" i="3"/>
  <c r="K173" i="3"/>
  <c r="L173" i="3"/>
  <c r="E174" i="3"/>
  <c r="F174" i="3"/>
  <c r="G174" i="3"/>
  <c r="H174" i="3"/>
  <c r="I174" i="3"/>
  <c r="J174" i="3"/>
  <c r="K174" i="3"/>
  <c r="L174" i="3"/>
  <c r="E175" i="3"/>
  <c r="F175" i="3"/>
  <c r="G175" i="3"/>
  <c r="H175" i="3"/>
  <c r="I175" i="3"/>
  <c r="J175" i="3"/>
  <c r="K175" i="3"/>
  <c r="L175" i="3"/>
  <c r="E176" i="3"/>
  <c r="F176" i="3"/>
  <c r="G176" i="3"/>
  <c r="H176" i="3"/>
  <c r="I176" i="3"/>
  <c r="J176" i="3"/>
  <c r="K176" i="3"/>
  <c r="L176" i="3"/>
  <c r="E177" i="3"/>
  <c r="F177" i="3"/>
  <c r="G177" i="3"/>
  <c r="H177" i="3"/>
  <c r="I177" i="3"/>
  <c r="J177" i="3"/>
  <c r="K177" i="3"/>
  <c r="L177" i="3"/>
  <c r="E178" i="3"/>
  <c r="F178" i="3"/>
  <c r="G178" i="3"/>
  <c r="H178" i="3"/>
  <c r="I178" i="3"/>
  <c r="J178" i="3"/>
  <c r="K178" i="3"/>
  <c r="L178" i="3"/>
  <c r="E179" i="3"/>
  <c r="F179" i="3"/>
  <c r="G179" i="3"/>
  <c r="H179" i="3"/>
  <c r="I179" i="3"/>
  <c r="J179" i="3"/>
  <c r="K179" i="3"/>
  <c r="L179" i="3"/>
  <c r="E180" i="3"/>
  <c r="F180" i="3"/>
  <c r="G180" i="3"/>
  <c r="H180" i="3"/>
  <c r="I180" i="3"/>
  <c r="J180" i="3"/>
  <c r="K180" i="3"/>
  <c r="L180" i="3"/>
  <c r="E181" i="3"/>
  <c r="F181" i="3"/>
  <c r="G181" i="3"/>
  <c r="H181" i="3"/>
  <c r="I181" i="3"/>
  <c r="J181" i="3"/>
  <c r="K181" i="3"/>
  <c r="L181" i="3"/>
  <c r="E182" i="3"/>
  <c r="F182" i="3"/>
  <c r="G182" i="3"/>
  <c r="H182" i="3"/>
  <c r="I182" i="3"/>
  <c r="J182" i="3"/>
  <c r="K182" i="3"/>
  <c r="L182" i="3"/>
  <c r="E183" i="3"/>
  <c r="F183" i="3"/>
  <c r="G183" i="3"/>
  <c r="H183" i="3"/>
  <c r="I183" i="3"/>
  <c r="J183" i="3"/>
  <c r="K183" i="3"/>
  <c r="L183" i="3"/>
  <c r="E184" i="3"/>
  <c r="F184" i="3"/>
  <c r="G184" i="3"/>
  <c r="H184" i="3"/>
  <c r="I184" i="3"/>
  <c r="J184" i="3"/>
  <c r="K184" i="3"/>
  <c r="L184" i="3"/>
  <c r="E185" i="3"/>
  <c r="F185" i="3"/>
  <c r="G185" i="3"/>
  <c r="H185" i="3"/>
  <c r="I185" i="3"/>
  <c r="J185" i="3"/>
  <c r="K185" i="3"/>
  <c r="L185" i="3"/>
  <c r="E186" i="3"/>
  <c r="F186" i="3"/>
  <c r="G186" i="3"/>
  <c r="H186" i="3"/>
  <c r="I186" i="3"/>
  <c r="J186" i="3"/>
  <c r="K186" i="3"/>
  <c r="L186" i="3"/>
  <c r="E187" i="3"/>
  <c r="F187" i="3"/>
  <c r="G187" i="3"/>
  <c r="H187" i="3"/>
  <c r="I187" i="3"/>
  <c r="J187" i="3"/>
  <c r="K187" i="3"/>
  <c r="L187" i="3"/>
  <c r="E188" i="3"/>
  <c r="F188" i="3"/>
  <c r="G188" i="3"/>
  <c r="H188" i="3"/>
  <c r="I188" i="3"/>
  <c r="J188" i="3"/>
  <c r="K188" i="3"/>
  <c r="L188" i="3"/>
  <c r="E189" i="3"/>
  <c r="F189" i="3"/>
  <c r="G189" i="3"/>
  <c r="H189" i="3"/>
  <c r="I189" i="3"/>
  <c r="J189" i="3"/>
  <c r="K189" i="3"/>
  <c r="L189" i="3"/>
  <c r="E190" i="3"/>
  <c r="F190" i="3"/>
  <c r="G190" i="3"/>
  <c r="H190" i="3"/>
  <c r="I190" i="3"/>
  <c r="J190" i="3"/>
  <c r="K190" i="3"/>
  <c r="L190" i="3"/>
  <c r="E191" i="3"/>
  <c r="F191" i="3"/>
  <c r="G191" i="3"/>
  <c r="H191" i="3"/>
  <c r="I191" i="3"/>
  <c r="J191" i="3"/>
  <c r="K191" i="3"/>
  <c r="L191" i="3"/>
  <c r="E192" i="3"/>
  <c r="F192" i="3"/>
  <c r="G192" i="3"/>
  <c r="H192" i="3"/>
  <c r="I192" i="3"/>
  <c r="J192" i="3"/>
  <c r="K192" i="3"/>
  <c r="L192" i="3"/>
  <c r="E193" i="3"/>
  <c r="F193" i="3"/>
  <c r="G193" i="3"/>
  <c r="H193" i="3"/>
  <c r="I193" i="3"/>
  <c r="J193" i="3"/>
  <c r="K193" i="3"/>
  <c r="L193" i="3"/>
  <c r="E194" i="3"/>
  <c r="F194" i="3"/>
  <c r="G194" i="3"/>
  <c r="H194" i="3"/>
  <c r="I194" i="3"/>
  <c r="J194" i="3"/>
  <c r="K194" i="3"/>
  <c r="L194" i="3"/>
  <c r="E195" i="3"/>
  <c r="F195" i="3"/>
  <c r="G195" i="3"/>
  <c r="H195" i="3"/>
  <c r="I195" i="3"/>
  <c r="J195" i="3"/>
  <c r="K195" i="3"/>
  <c r="L195" i="3"/>
  <c r="E196" i="3"/>
  <c r="F196" i="3"/>
  <c r="G196" i="3"/>
  <c r="H196" i="3"/>
  <c r="I196" i="3"/>
  <c r="J196" i="3"/>
  <c r="K196" i="3"/>
  <c r="L196" i="3"/>
  <c r="E197" i="3"/>
  <c r="F197" i="3"/>
  <c r="G197" i="3"/>
  <c r="H197" i="3"/>
  <c r="I197" i="3"/>
  <c r="J197" i="3"/>
  <c r="K197" i="3"/>
  <c r="L197" i="3"/>
  <c r="E198" i="3"/>
  <c r="F198" i="3"/>
  <c r="G198" i="3"/>
  <c r="H198" i="3"/>
  <c r="I198" i="3"/>
  <c r="J198" i="3"/>
  <c r="K198" i="3"/>
  <c r="L198" i="3"/>
  <c r="E199" i="3"/>
  <c r="F199" i="3"/>
  <c r="G199" i="3"/>
  <c r="H199" i="3"/>
  <c r="I199" i="3"/>
  <c r="J199" i="3"/>
  <c r="K199" i="3"/>
  <c r="L199" i="3"/>
  <c r="E200" i="3"/>
  <c r="F200" i="3"/>
  <c r="G200" i="3"/>
  <c r="H200" i="3"/>
  <c r="I200" i="3"/>
  <c r="J200" i="3"/>
  <c r="K200" i="3"/>
  <c r="L200" i="3"/>
  <c r="E201" i="3"/>
  <c r="F201" i="3"/>
  <c r="G201" i="3"/>
  <c r="H201" i="3"/>
  <c r="I201" i="3"/>
  <c r="J201" i="3"/>
  <c r="K201" i="3"/>
  <c r="L201" i="3"/>
  <c r="E202" i="3"/>
  <c r="F202" i="3"/>
  <c r="G202" i="3"/>
  <c r="H202" i="3"/>
  <c r="I202" i="3"/>
  <c r="J202" i="3"/>
  <c r="K202" i="3"/>
  <c r="L202" i="3"/>
  <c r="E203" i="3"/>
  <c r="F203" i="3"/>
  <c r="G203" i="3"/>
  <c r="H203" i="3"/>
  <c r="I203" i="3"/>
  <c r="J203" i="3"/>
  <c r="K203" i="3"/>
  <c r="L203" i="3"/>
  <c r="E204" i="3"/>
  <c r="F204" i="3"/>
  <c r="G204" i="3"/>
  <c r="H204" i="3"/>
  <c r="I204" i="3"/>
  <c r="J204" i="3"/>
  <c r="K204" i="3"/>
  <c r="L204" i="3"/>
  <c r="E205" i="3"/>
  <c r="F205" i="3"/>
  <c r="G205" i="3"/>
  <c r="H205" i="3"/>
  <c r="I205" i="3"/>
  <c r="J205" i="3"/>
  <c r="K205" i="3"/>
  <c r="L205" i="3"/>
  <c r="E206" i="3"/>
  <c r="F206" i="3"/>
  <c r="G206" i="3"/>
  <c r="H206" i="3"/>
  <c r="I206" i="3"/>
  <c r="J206" i="3"/>
  <c r="K206" i="3"/>
  <c r="L206" i="3"/>
  <c r="E207" i="3"/>
  <c r="F207" i="3"/>
  <c r="G207" i="3"/>
  <c r="H207" i="3"/>
  <c r="I207" i="3"/>
  <c r="J207" i="3"/>
  <c r="K207" i="3"/>
  <c r="L207" i="3"/>
  <c r="E208" i="3"/>
  <c r="F208" i="3"/>
  <c r="G208" i="3"/>
  <c r="H208" i="3"/>
  <c r="I208" i="3"/>
  <c r="J208" i="3"/>
  <c r="K208" i="3"/>
  <c r="L208" i="3"/>
  <c r="E209" i="3"/>
  <c r="F209" i="3"/>
  <c r="G209" i="3"/>
  <c r="H209" i="3"/>
  <c r="I209" i="3"/>
  <c r="J209" i="3"/>
  <c r="K209" i="3"/>
  <c r="L209" i="3"/>
  <c r="E210" i="3"/>
  <c r="F210" i="3"/>
  <c r="G210" i="3"/>
  <c r="H210" i="3"/>
  <c r="I210" i="3"/>
  <c r="J210" i="3"/>
  <c r="K210" i="3"/>
  <c r="L210" i="3"/>
  <c r="E211" i="3"/>
  <c r="F211" i="3"/>
  <c r="G211" i="3"/>
  <c r="H211" i="3"/>
  <c r="I211" i="3"/>
  <c r="J211" i="3"/>
  <c r="K211" i="3"/>
  <c r="L211" i="3"/>
  <c r="E212" i="3"/>
  <c r="F212" i="3"/>
  <c r="G212" i="3"/>
  <c r="H212" i="3"/>
  <c r="I212" i="3"/>
  <c r="J212" i="3"/>
  <c r="K212" i="3"/>
  <c r="L212" i="3"/>
  <c r="E213" i="3"/>
  <c r="F213" i="3"/>
  <c r="G213" i="3"/>
  <c r="H213" i="3"/>
  <c r="I213" i="3"/>
  <c r="J213" i="3"/>
  <c r="K213" i="3"/>
  <c r="L213" i="3"/>
  <c r="E214" i="3"/>
  <c r="F214" i="3"/>
  <c r="G214" i="3"/>
  <c r="H214" i="3"/>
  <c r="I214" i="3"/>
  <c r="J214" i="3"/>
  <c r="K214" i="3"/>
  <c r="L214" i="3"/>
  <c r="E215" i="3"/>
  <c r="F215" i="3"/>
  <c r="G215" i="3"/>
  <c r="H215" i="3"/>
  <c r="I215" i="3"/>
  <c r="J215" i="3"/>
  <c r="K215" i="3"/>
  <c r="L215" i="3"/>
  <c r="E216" i="3"/>
  <c r="F216" i="3"/>
  <c r="G216" i="3"/>
  <c r="H216" i="3"/>
  <c r="I216" i="3"/>
  <c r="J216" i="3"/>
  <c r="K216" i="3"/>
  <c r="L216" i="3"/>
  <c r="E217" i="3"/>
  <c r="F217" i="3"/>
  <c r="G217" i="3"/>
  <c r="H217" i="3"/>
  <c r="I217" i="3"/>
  <c r="J217" i="3"/>
  <c r="K217" i="3"/>
  <c r="L217" i="3"/>
  <c r="E218" i="3"/>
  <c r="F218" i="3"/>
  <c r="G218" i="3"/>
  <c r="H218" i="3"/>
  <c r="I218" i="3"/>
  <c r="J218" i="3"/>
  <c r="K218" i="3"/>
  <c r="L218" i="3"/>
  <c r="E219" i="3"/>
  <c r="F219" i="3"/>
  <c r="G219" i="3"/>
  <c r="H219" i="3"/>
  <c r="I219" i="3"/>
  <c r="J219" i="3"/>
  <c r="K219" i="3"/>
  <c r="L219" i="3"/>
  <c r="E220" i="3"/>
  <c r="F220" i="3"/>
  <c r="G220" i="3"/>
  <c r="H220" i="3"/>
  <c r="I220" i="3"/>
  <c r="J220" i="3"/>
  <c r="K220" i="3"/>
  <c r="L220" i="3"/>
  <c r="E221" i="3"/>
  <c r="F221" i="3"/>
  <c r="G221" i="3"/>
  <c r="H221" i="3"/>
  <c r="I221" i="3"/>
  <c r="J221" i="3"/>
  <c r="K221" i="3"/>
  <c r="L221" i="3"/>
  <c r="E222" i="3"/>
  <c r="F222" i="3"/>
  <c r="G222" i="3"/>
  <c r="H222" i="3"/>
  <c r="I222" i="3"/>
  <c r="J222" i="3"/>
  <c r="K222" i="3"/>
  <c r="L222" i="3"/>
  <c r="E223" i="3"/>
  <c r="F223" i="3"/>
  <c r="G223" i="3"/>
  <c r="H223" i="3"/>
  <c r="I223" i="3"/>
  <c r="J223" i="3"/>
  <c r="K223" i="3"/>
  <c r="L223" i="3"/>
  <c r="E224" i="3"/>
  <c r="F224" i="3"/>
  <c r="G224" i="3"/>
  <c r="H224" i="3"/>
  <c r="I224" i="3"/>
  <c r="J224" i="3"/>
  <c r="K224" i="3"/>
  <c r="L224" i="3"/>
  <c r="E225" i="3"/>
  <c r="F225" i="3"/>
  <c r="G225" i="3"/>
  <c r="H225" i="3"/>
  <c r="I225" i="3"/>
  <c r="J225" i="3"/>
  <c r="K225" i="3"/>
  <c r="L225" i="3"/>
  <c r="E226" i="3"/>
  <c r="F226" i="3"/>
  <c r="G226" i="3"/>
  <c r="H226" i="3"/>
  <c r="I226" i="3"/>
  <c r="J226" i="3"/>
  <c r="K226" i="3"/>
  <c r="L226" i="3"/>
  <c r="E227" i="3"/>
  <c r="F227" i="3"/>
  <c r="G227" i="3"/>
  <c r="H227" i="3"/>
  <c r="I227" i="3"/>
  <c r="J227" i="3"/>
  <c r="K227" i="3"/>
  <c r="L227" i="3"/>
  <c r="E228" i="3"/>
  <c r="F228" i="3"/>
  <c r="G228" i="3"/>
  <c r="H228" i="3"/>
  <c r="I228" i="3"/>
  <c r="J228" i="3"/>
  <c r="K228" i="3"/>
  <c r="L228" i="3"/>
  <c r="E229" i="3"/>
  <c r="F229" i="3"/>
  <c r="G229" i="3"/>
  <c r="H229" i="3"/>
  <c r="I229" i="3"/>
  <c r="J229" i="3"/>
  <c r="K229" i="3"/>
  <c r="L229" i="3"/>
  <c r="E230" i="3"/>
  <c r="F230" i="3"/>
  <c r="G230" i="3"/>
  <c r="H230" i="3"/>
  <c r="I230" i="3"/>
  <c r="J230" i="3"/>
  <c r="K230" i="3"/>
  <c r="L230" i="3"/>
  <c r="E231" i="3"/>
  <c r="F231" i="3"/>
  <c r="G231" i="3"/>
  <c r="H231" i="3"/>
  <c r="I231" i="3"/>
  <c r="J231" i="3"/>
  <c r="K231" i="3"/>
  <c r="L231" i="3"/>
  <c r="E232" i="3"/>
  <c r="F232" i="3"/>
  <c r="G232" i="3"/>
  <c r="H232" i="3"/>
  <c r="I232" i="3"/>
  <c r="J232" i="3"/>
  <c r="K232" i="3"/>
  <c r="L232" i="3"/>
  <c r="F94" i="6"/>
  <c r="G94" i="6"/>
  <c r="H94" i="6"/>
  <c r="I94" i="6"/>
  <c r="J94" i="6"/>
  <c r="K94" i="6"/>
  <c r="L94" i="6"/>
  <c r="F95" i="6"/>
  <c r="G95" i="6"/>
  <c r="H95" i="6"/>
  <c r="I95" i="6"/>
  <c r="J95" i="6"/>
  <c r="K95" i="6"/>
  <c r="L95" i="6"/>
  <c r="F96" i="6"/>
  <c r="G96" i="6"/>
  <c r="H96" i="6"/>
  <c r="I96" i="6"/>
  <c r="J96" i="6"/>
  <c r="K96" i="6"/>
  <c r="L96" i="6"/>
  <c r="F97" i="6"/>
  <c r="G97" i="6"/>
  <c r="H97" i="6"/>
  <c r="I97" i="6"/>
  <c r="J97" i="6"/>
  <c r="K97" i="6"/>
  <c r="L97" i="6"/>
  <c r="F98" i="6"/>
  <c r="G98" i="6"/>
  <c r="H98" i="6"/>
  <c r="I98" i="6"/>
  <c r="J98" i="6"/>
  <c r="K98" i="6"/>
  <c r="L98" i="6"/>
  <c r="F99" i="6"/>
  <c r="G99" i="6"/>
  <c r="H99" i="6"/>
  <c r="I99" i="6"/>
  <c r="J99" i="6"/>
  <c r="K99" i="6"/>
  <c r="L99" i="6"/>
  <c r="F100" i="6"/>
  <c r="G100" i="6"/>
  <c r="H100" i="6"/>
  <c r="I100" i="6"/>
  <c r="J100" i="6"/>
  <c r="K100" i="6"/>
  <c r="L100" i="6"/>
  <c r="F101" i="6"/>
  <c r="G101" i="6"/>
  <c r="H101" i="6"/>
  <c r="I101" i="6"/>
  <c r="J101" i="6"/>
  <c r="K101" i="6"/>
  <c r="L101" i="6"/>
  <c r="F102" i="6"/>
  <c r="G102" i="6"/>
  <c r="H102" i="6"/>
  <c r="I102" i="6"/>
  <c r="J102" i="6"/>
  <c r="K102" i="6"/>
  <c r="L102" i="6"/>
  <c r="F103" i="6"/>
  <c r="G103" i="6"/>
  <c r="H103" i="6"/>
  <c r="I103" i="6"/>
  <c r="J103" i="6"/>
  <c r="K103" i="6"/>
  <c r="L103" i="6"/>
  <c r="F104" i="6"/>
  <c r="G104" i="6"/>
  <c r="H104" i="6"/>
  <c r="I104" i="6"/>
  <c r="J104" i="6"/>
  <c r="K104" i="6"/>
  <c r="L104" i="6"/>
  <c r="F105" i="6"/>
  <c r="G105" i="6"/>
  <c r="H105" i="6"/>
  <c r="I105" i="6"/>
  <c r="J105" i="6"/>
  <c r="K105" i="6"/>
  <c r="L105" i="6"/>
  <c r="F106" i="6"/>
  <c r="G106" i="6"/>
  <c r="H106" i="6"/>
  <c r="I106" i="6"/>
  <c r="J106" i="6"/>
  <c r="K106" i="6"/>
  <c r="L106" i="6"/>
  <c r="F107" i="6"/>
  <c r="G107" i="6"/>
  <c r="H107" i="6"/>
  <c r="I107" i="6"/>
  <c r="J107" i="6"/>
  <c r="K107" i="6"/>
  <c r="L107" i="6"/>
  <c r="F108" i="6"/>
  <c r="G108" i="6"/>
  <c r="H108" i="6"/>
  <c r="I108" i="6"/>
  <c r="J108" i="6"/>
  <c r="K108" i="6"/>
  <c r="L108" i="6"/>
  <c r="F109" i="6"/>
  <c r="G109" i="6"/>
  <c r="H109" i="6"/>
  <c r="I109" i="6"/>
  <c r="J109" i="6"/>
  <c r="K109" i="6"/>
  <c r="L109" i="6"/>
  <c r="F110" i="6"/>
  <c r="G110" i="6"/>
  <c r="H110" i="6"/>
  <c r="I110" i="6"/>
  <c r="J110" i="6"/>
  <c r="K110" i="6"/>
  <c r="L110" i="6"/>
  <c r="F111" i="6"/>
  <c r="G111" i="6"/>
  <c r="H111" i="6"/>
  <c r="I111" i="6"/>
  <c r="J111" i="6"/>
  <c r="K111" i="6"/>
  <c r="L111" i="6"/>
  <c r="F112" i="6"/>
  <c r="G112" i="6"/>
  <c r="H112" i="6"/>
  <c r="I112" i="6"/>
  <c r="J112" i="6"/>
  <c r="K112" i="6"/>
  <c r="L112" i="6"/>
  <c r="F113" i="6"/>
  <c r="G113" i="6"/>
  <c r="H113" i="6"/>
  <c r="I113" i="6"/>
  <c r="J113" i="6"/>
  <c r="K113" i="6"/>
  <c r="L113" i="6"/>
  <c r="F114" i="6"/>
  <c r="G114" i="6"/>
  <c r="H114" i="6"/>
  <c r="I114" i="6"/>
  <c r="J114" i="6"/>
  <c r="K114" i="6"/>
  <c r="L114" i="6"/>
  <c r="F115" i="6"/>
  <c r="G115" i="6"/>
  <c r="H115" i="6"/>
  <c r="I115" i="6"/>
  <c r="J115" i="6"/>
  <c r="K115" i="6"/>
  <c r="L115" i="6"/>
  <c r="F116" i="6"/>
  <c r="G116" i="6"/>
  <c r="H116" i="6"/>
  <c r="I116" i="6"/>
  <c r="J116" i="6"/>
  <c r="K116" i="6"/>
  <c r="L116" i="6"/>
  <c r="F117" i="6"/>
  <c r="G117" i="6"/>
  <c r="H117" i="6"/>
  <c r="I117" i="6"/>
  <c r="J117" i="6"/>
  <c r="K117" i="6"/>
  <c r="L117" i="6"/>
  <c r="F118" i="6"/>
  <c r="G118" i="6"/>
  <c r="H118" i="6"/>
  <c r="I118" i="6"/>
  <c r="J118" i="6"/>
  <c r="K118" i="6"/>
  <c r="L118" i="6"/>
  <c r="F119" i="6"/>
  <c r="G119" i="6"/>
  <c r="H119" i="6"/>
  <c r="I119" i="6"/>
  <c r="J119" i="6"/>
  <c r="K119" i="6"/>
  <c r="L119" i="6"/>
  <c r="F120" i="6"/>
  <c r="G120" i="6"/>
  <c r="H120" i="6"/>
  <c r="I120" i="6"/>
  <c r="J120" i="6"/>
  <c r="K120" i="6"/>
  <c r="L120" i="6"/>
  <c r="F121" i="6"/>
  <c r="G121" i="6"/>
  <c r="H121" i="6"/>
  <c r="I121" i="6"/>
  <c r="J121" i="6"/>
  <c r="K121" i="6"/>
  <c r="L121" i="6"/>
  <c r="F122" i="6"/>
  <c r="G122" i="6"/>
  <c r="H122" i="6"/>
  <c r="I122" i="6"/>
  <c r="J122" i="6"/>
  <c r="K122" i="6"/>
  <c r="L122" i="6"/>
  <c r="F123" i="6"/>
  <c r="G123" i="6"/>
  <c r="H123" i="6"/>
  <c r="I123" i="6"/>
  <c r="J123" i="6"/>
  <c r="K123" i="6"/>
  <c r="L123" i="6"/>
  <c r="F124" i="6"/>
  <c r="G124" i="6"/>
  <c r="H124" i="6"/>
  <c r="I124" i="6"/>
  <c r="J124" i="6"/>
  <c r="K124" i="6"/>
  <c r="L124" i="6"/>
  <c r="F125" i="6"/>
  <c r="G125" i="6"/>
  <c r="H125" i="6"/>
  <c r="I125" i="6"/>
  <c r="J125" i="6"/>
  <c r="K125" i="6"/>
  <c r="L125" i="6"/>
  <c r="F126" i="6"/>
  <c r="G126" i="6"/>
  <c r="H126" i="6"/>
  <c r="I126" i="6"/>
  <c r="J126" i="6"/>
  <c r="K126" i="6"/>
  <c r="L126" i="6"/>
  <c r="F127" i="6"/>
  <c r="G127" i="6"/>
  <c r="H127" i="6"/>
  <c r="I127" i="6"/>
  <c r="J127" i="6"/>
  <c r="K127" i="6"/>
  <c r="L127" i="6"/>
  <c r="F128" i="6"/>
  <c r="G128" i="6"/>
  <c r="H128" i="6"/>
  <c r="I128" i="6"/>
  <c r="J128" i="6"/>
  <c r="K128" i="6"/>
  <c r="L128" i="6"/>
  <c r="F129" i="6"/>
  <c r="G129" i="6"/>
  <c r="H129" i="6"/>
  <c r="I129" i="6"/>
  <c r="J129" i="6"/>
  <c r="K129" i="6"/>
  <c r="L129" i="6"/>
  <c r="F130" i="6"/>
  <c r="G130" i="6"/>
  <c r="H130" i="6"/>
  <c r="I130" i="6"/>
  <c r="J130" i="6"/>
  <c r="K130" i="6"/>
  <c r="L130" i="6"/>
  <c r="F131" i="6"/>
  <c r="G131" i="6"/>
  <c r="H131" i="6"/>
  <c r="I131" i="6"/>
  <c r="J131" i="6"/>
  <c r="K131" i="6"/>
  <c r="L131" i="6"/>
  <c r="F132" i="6"/>
  <c r="G132" i="6"/>
  <c r="H132" i="6"/>
  <c r="I132" i="6"/>
  <c r="J132" i="6"/>
  <c r="K132" i="6"/>
  <c r="L132" i="6"/>
  <c r="F133" i="6"/>
  <c r="G133" i="6"/>
  <c r="H133" i="6"/>
  <c r="I133" i="6"/>
  <c r="J133" i="6"/>
  <c r="K133" i="6"/>
  <c r="L133" i="6"/>
  <c r="F134" i="6"/>
  <c r="G134" i="6"/>
  <c r="H134" i="6"/>
  <c r="I134" i="6"/>
  <c r="J134" i="6"/>
  <c r="K134" i="6"/>
  <c r="L134" i="6"/>
  <c r="F135" i="6"/>
  <c r="G135" i="6"/>
  <c r="H135" i="6"/>
  <c r="I135" i="6"/>
  <c r="J135" i="6"/>
  <c r="K135" i="6"/>
  <c r="L135" i="6"/>
  <c r="F136" i="6"/>
  <c r="G136" i="6"/>
  <c r="H136" i="6"/>
  <c r="I136" i="6"/>
  <c r="J136" i="6"/>
  <c r="K136" i="6"/>
  <c r="L136" i="6"/>
  <c r="F137" i="6"/>
  <c r="G137" i="6"/>
  <c r="H137" i="6"/>
  <c r="I137" i="6"/>
  <c r="J137" i="6"/>
  <c r="K137" i="6"/>
  <c r="L137" i="6"/>
  <c r="F138" i="6"/>
  <c r="G138" i="6"/>
  <c r="H138" i="6"/>
  <c r="I138" i="6"/>
  <c r="J138" i="6"/>
  <c r="K138" i="6"/>
  <c r="L138" i="6"/>
  <c r="F139" i="6"/>
  <c r="G139" i="6"/>
  <c r="H139" i="6"/>
  <c r="I139" i="6"/>
  <c r="J139" i="6"/>
  <c r="K139" i="6"/>
  <c r="L139" i="6"/>
  <c r="F140" i="6"/>
  <c r="G140" i="6"/>
  <c r="H140" i="6"/>
  <c r="I140" i="6"/>
  <c r="J140" i="6"/>
  <c r="K140" i="6"/>
  <c r="L140" i="6"/>
  <c r="F141" i="6"/>
  <c r="G141" i="6"/>
  <c r="H141" i="6"/>
  <c r="I141" i="6"/>
  <c r="J141" i="6"/>
  <c r="K141" i="6"/>
  <c r="L141" i="6"/>
  <c r="F142" i="6"/>
  <c r="G142" i="6"/>
  <c r="H142" i="6"/>
  <c r="I142" i="6"/>
  <c r="J142" i="6"/>
  <c r="K142" i="6"/>
  <c r="L142" i="6"/>
  <c r="F143" i="6"/>
  <c r="G143" i="6"/>
  <c r="H143" i="6"/>
  <c r="I143" i="6"/>
  <c r="J143" i="6"/>
  <c r="K143" i="6"/>
  <c r="L143" i="6"/>
  <c r="F144" i="6"/>
  <c r="G144" i="6"/>
  <c r="H144" i="6"/>
  <c r="I144" i="6"/>
  <c r="J144" i="6"/>
  <c r="K144" i="6"/>
  <c r="L144" i="6"/>
  <c r="F145" i="6"/>
  <c r="G145" i="6"/>
  <c r="H145" i="6"/>
  <c r="I145" i="6"/>
  <c r="J145" i="6"/>
  <c r="K145" i="6"/>
  <c r="L145" i="6"/>
  <c r="F146" i="6"/>
  <c r="G146" i="6"/>
  <c r="H146" i="6"/>
  <c r="I146" i="6"/>
  <c r="J146" i="6"/>
  <c r="K146" i="6"/>
  <c r="L146" i="6"/>
  <c r="F147" i="6"/>
  <c r="G147" i="6"/>
  <c r="H147" i="6"/>
  <c r="I147" i="6"/>
  <c r="J147" i="6"/>
  <c r="K147" i="6"/>
  <c r="L147" i="6"/>
  <c r="F148" i="6"/>
  <c r="G148" i="6"/>
  <c r="H148" i="6"/>
  <c r="I148" i="6"/>
  <c r="J148" i="6"/>
  <c r="K148" i="6"/>
  <c r="L148" i="6"/>
  <c r="F149" i="6"/>
  <c r="G149" i="6"/>
  <c r="H149" i="6"/>
  <c r="I149" i="6"/>
  <c r="J149" i="6"/>
  <c r="K149" i="6"/>
  <c r="L149" i="6"/>
  <c r="F150" i="6"/>
  <c r="G150" i="6"/>
  <c r="H150" i="6"/>
  <c r="I150" i="6"/>
  <c r="J150" i="6"/>
  <c r="K150" i="6"/>
  <c r="L150" i="6"/>
  <c r="F151" i="6"/>
  <c r="G151" i="6"/>
  <c r="H151" i="6"/>
  <c r="I151" i="6"/>
  <c r="J151" i="6"/>
  <c r="K151" i="6"/>
  <c r="L151" i="6"/>
  <c r="F152" i="6"/>
  <c r="G152" i="6"/>
  <c r="H152" i="6"/>
  <c r="I152" i="6"/>
  <c r="J152" i="6"/>
  <c r="K152" i="6"/>
  <c r="L152" i="6"/>
  <c r="F153" i="6"/>
  <c r="G153" i="6"/>
  <c r="H153" i="6"/>
  <c r="I153" i="6"/>
  <c r="J153" i="6"/>
  <c r="K153" i="6"/>
  <c r="L153" i="6"/>
  <c r="F154" i="6"/>
  <c r="G154" i="6"/>
  <c r="H154" i="6"/>
  <c r="I154" i="6"/>
  <c r="J154" i="6"/>
  <c r="K154" i="6"/>
  <c r="L154" i="6"/>
  <c r="F155" i="6"/>
  <c r="G155" i="6"/>
  <c r="H155" i="6"/>
  <c r="I155" i="6"/>
  <c r="J155" i="6"/>
  <c r="K155" i="6"/>
  <c r="L155" i="6"/>
  <c r="F156" i="6"/>
  <c r="G156" i="6"/>
  <c r="H156" i="6"/>
  <c r="I156" i="6"/>
  <c r="J156" i="6"/>
  <c r="K156" i="6"/>
  <c r="L156" i="6"/>
  <c r="F157" i="6"/>
  <c r="G157" i="6"/>
  <c r="H157" i="6"/>
  <c r="I157" i="6"/>
  <c r="J157" i="6"/>
  <c r="K157" i="6"/>
  <c r="L157" i="6"/>
  <c r="F158" i="6"/>
  <c r="G158" i="6"/>
  <c r="H158" i="6"/>
  <c r="I158" i="6"/>
  <c r="J158" i="6"/>
  <c r="K158" i="6"/>
  <c r="L158" i="6"/>
  <c r="F159" i="6"/>
  <c r="G159" i="6"/>
  <c r="H159" i="6"/>
  <c r="I159" i="6"/>
  <c r="J159" i="6"/>
  <c r="K159" i="6"/>
  <c r="L159" i="6"/>
  <c r="F160" i="6"/>
  <c r="G160" i="6"/>
  <c r="H160" i="6"/>
  <c r="I160" i="6"/>
  <c r="J160" i="6"/>
  <c r="K160" i="6"/>
  <c r="L160" i="6"/>
  <c r="F161" i="6"/>
  <c r="G161" i="6"/>
  <c r="H161" i="6"/>
  <c r="I161" i="6"/>
  <c r="J161" i="6"/>
  <c r="K161" i="6"/>
  <c r="L161" i="6"/>
  <c r="F162" i="6"/>
  <c r="G162" i="6"/>
  <c r="H162" i="6"/>
  <c r="I162" i="6"/>
  <c r="J162" i="6"/>
  <c r="K162" i="6"/>
  <c r="L162" i="6"/>
  <c r="F163" i="6"/>
  <c r="G163" i="6"/>
  <c r="H163" i="6"/>
  <c r="I163" i="6"/>
  <c r="J163" i="6"/>
  <c r="K163" i="6"/>
  <c r="L163" i="6"/>
  <c r="F164" i="6"/>
  <c r="G164" i="6"/>
  <c r="H164" i="6"/>
  <c r="I164" i="6"/>
  <c r="J164" i="6"/>
  <c r="K164" i="6"/>
  <c r="L164" i="6"/>
  <c r="F165" i="6"/>
  <c r="G165" i="6"/>
  <c r="H165" i="6"/>
  <c r="I165" i="6"/>
  <c r="J165" i="6"/>
  <c r="K165" i="6"/>
  <c r="L165" i="6"/>
  <c r="F166" i="6"/>
  <c r="G166" i="6"/>
  <c r="H166" i="6"/>
  <c r="I166" i="6"/>
  <c r="J166" i="6"/>
  <c r="K166" i="6"/>
  <c r="L166" i="6"/>
  <c r="F167" i="6"/>
  <c r="G167" i="6"/>
  <c r="H167" i="6"/>
  <c r="I167" i="6"/>
  <c r="J167" i="6"/>
  <c r="K167" i="6"/>
  <c r="L167" i="6"/>
  <c r="F168" i="6"/>
  <c r="G168" i="6"/>
  <c r="H168" i="6"/>
  <c r="I168" i="6"/>
  <c r="J168" i="6"/>
  <c r="K168" i="6"/>
  <c r="L168" i="6"/>
  <c r="F169" i="6"/>
  <c r="G169" i="6"/>
  <c r="H169" i="6"/>
  <c r="I169" i="6"/>
  <c r="J169" i="6"/>
  <c r="K169" i="6"/>
  <c r="L169" i="6"/>
  <c r="F170" i="6"/>
  <c r="G170" i="6"/>
  <c r="H170" i="6"/>
  <c r="I170" i="6"/>
  <c r="J170" i="6"/>
  <c r="K170" i="6"/>
  <c r="L170" i="6"/>
  <c r="F171" i="6"/>
  <c r="G171" i="6"/>
  <c r="H171" i="6"/>
  <c r="I171" i="6"/>
  <c r="J171" i="6"/>
  <c r="K171" i="6"/>
  <c r="L171" i="6"/>
  <c r="F172" i="6"/>
  <c r="G172" i="6"/>
  <c r="H172" i="6"/>
  <c r="I172" i="6"/>
  <c r="J172" i="6"/>
  <c r="K172" i="6"/>
  <c r="L172" i="6"/>
  <c r="F173" i="6"/>
  <c r="G173" i="6"/>
  <c r="H173" i="6"/>
  <c r="I173" i="6"/>
  <c r="J173" i="6"/>
  <c r="K173" i="6"/>
  <c r="L173" i="6"/>
  <c r="F174" i="6"/>
  <c r="G174" i="6"/>
  <c r="H174" i="6"/>
  <c r="I174" i="6"/>
  <c r="J174" i="6"/>
  <c r="K174" i="6"/>
  <c r="L174" i="6"/>
  <c r="F175" i="6"/>
  <c r="G175" i="6"/>
  <c r="H175" i="6"/>
  <c r="I175" i="6"/>
  <c r="J175" i="6"/>
  <c r="K175" i="6"/>
  <c r="L175" i="6"/>
  <c r="F176" i="6"/>
  <c r="G176" i="6"/>
  <c r="H176" i="6"/>
  <c r="I176" i="6"/>
  <c r="J176" i="6"/>
  <c r="K176" i="6"/>
  <c r="L176" i="6"/>
  <c r="F177" i="6"/>
  <c r="G177" i="6"/>
  <c r="H177" i="6"/>
  <c r="I177" i="6"/>
  <c r="J177" i="6"/>
  <c r="K177" i="6"/>
  <c r="L177" i="6"/>
  <c r="F178" i="6"/>
  <c r="G178" i="6"/>
  <c r="H178" i="6"/>
  <c r="I178" i="6"/>
  <c r="J178" i="6"/>
  <c r="K178" i="6"/>
  <c r="L178" i="6"/>
  <c r="F179" i="6"/>
  <c r="G179" i="6"/>
  <c r="H179" i="6"/>
  <c r="I179" i="6"/>
  <c r="J179" i="6"/>
  <c r="K179" i="6"/>
  <c r="L179" i="6"/>
  <c r="F180" i="6"/>
  <c r="G180" i="6"/>
  <c r="H180" i="6"/>
  <c r="I180" i="6"/>
  <c r="J180" i="6"/>
  <c r="K180" i="6"/>
  <c r="L180" i="6"/>
  <c r="F181" i="6"/>
  <c r="G181" i="6"/>
  <c r="H181" i="6"/>
  <c r="I181" i="6"/>
  <c r="J181" i="6"/>
  <c r="K181" i="6"/>
  <c r="L181" i="6"/>
  <c r="F182" i="6"/>
  <c r="G182" i="6"/>
  <c r="H182" i="6"/>
  <c r="I182" i="6"/>
  <c r="J182" i="6"/>
  <c r="K182" i="6"/>
  <c r="L182" i="6"/>
  <c r="F183" i="6"/>
  <c r="G183" i="6"/>
  <c r="H183" i="6"/>
  <c r="I183" i="6"/>
  <c r="J183" i="6"/>
  <c r="K183" i="6"/>
  <c r="L183" i="6"/>
  <c r="F184" i="6"/>
  <c r="G184" i="6"/>
  <c r="H184" i="6"/>
  <c r="I184" i="6"/>
  <c r="J184" i="6"/>
  <c r="K184" i="6"/>
  <c r="L184" i="6"/>
  <c r="F185" i="6"/>
  <c r="G185" i="6"/>
  <c r="H185" i="6"/>
  <c r="I185" i="6"/>
  <c r="J185" i="6"/>
  <c r="K185" i="6"/>
  <c r="L185" i="6"/>
  <c r="F186" i="6"/>
  <c r="G186" i="6"/>
  <c r="H186" i="6"/>
  <c r="I186" i="6"/>
  <c r="J186" i="6"/>
  <c r="K186" i="6"/>
  <c r="L186" i="6"/>
  <c r="F187" i="6"/>
  <c r="G187" i="6"/>
  <c r="H187" i="6"/>
  <c r="I187" i="6"/>
  <c r="J187" i="6"/>
  <c r="K187" i="6"/>
  <c r="L187" i="6"/>
  <c r="F188" i="6"/>
  <c r="G188" i="6"/>
  <c r="H188" i="6"/>
  <c r="I188" i="6"/>
  <c r="J188" i="6"/>
  <c r="K188" i="6"/>
  <c r="L188" i="6"/>
  <c r="F189" i="6"/>
  <c r="G189" i="6"/>
  <c r="H189" i="6"/>
  <c r="I189" i="6"/>
  <c r="J189" i="6"/>
  <c r="K189" i="6"/>
  <c r="L189" i="6"/>
  <c r="F190" i="6"/>
  <c r="G190" i="6"/>
  <c r="H190" i="6"/>
  <c r="I190" i="6"/>
  <c r="J190" i="6"/>
  <c r="K190" i="6"/>
  <c r="L190" i="6"/>
  <c r="F191" i="6"/>
  <c r="G191" i="6"/>
  <c r="H191" i="6"/>
  <c r="I191" i="6"/>
  <c r="J191" i="6"/>
  <c r="K191" i="6"/>
  <c r="L191" i="6"/>
  <c r="F192" i="6"/>
  <c r="G192" i="6"/>
  <c r="H192" i="6"/>
  <c r="I192" i="6"/>
  <c r="J192" i="6"/>
  <c r="K192" i="6"/>
  <c r="L192" i="6"/>
  <c r="F193" i="6"/>
  <c r="G193" i="6"/>
  <c r="H193" i="6"/>
  <c r="I193" i="6"/>
  <c r="J193" i="6"/>
  <c r="K193" i="6"/>
  <c r="L193" i="6"/>
  <c r="F194" i="6"/>
  <c r="G194" i="6"/>
  <c r="H194" i="6"/>
  <c r="I194" i="6"/>
  <c r="J194" i="6"/>
  <c r="K194" i="6"/>
  <c r="L194" i="6"/>
  <c r="F195" i="6"/>
  <c r="G195" i="6"/>
  <c r="H195" i="6"/>
  <c r="I195" i="6"/>
  <c r="J195" i="6"/>
  <c r="K195" i="6"/>
  <c r="L195" i="6"/>
  <c r="F196" i="6"/>
  <c r="G196" i="6"/>
  <c r="H196" i="6"/>
  <c r="I196" i="6"/>
  <c r="J196" i="6"/>
  <c r="K196" i="6"/>
  <c r="L196" i="6"/>
  <c r="F197" i="6"/>
  <c r="G197" i="6"/>
  <c r="H197" i="6"/>
  <c r="I197" i="6"/>
  <c r="J197" i="6"/>
  <c r="K197" i="6"/>
  <c r="L197" i="6"/>
  <c r="F198" i="6"/>
  <c r="G198" i="6"/>
  <c r="H198" i="6"/>
  <c r="I198" i="6"/>
  <c r="J198" i="6"/>
  <c r="K198" i="6"/>
  <c r="L198" i="6"/>
  <c r="F199" i="6"/>
  <c r="G199" i="6"/>
  <c r="H199" i="6"/>
  <c r="I199" i="6"/>
  <c r="J199" i="6"/>
  <c r="K199" i="6"/>
  <c r="L199" i="6"/>
  <c r="F200" i="6"/>
  <c r="G200" i="6"/>
  <c r="H200" i="6"/>
  <c r="I200" i="6"/>
  <c r="J200" i="6"/>
  <c r="K200" i="6"/>
  <c r="L200" i="6"/>
  <c r="F201" i="6"/>
  <c r="G201" i="6"/>
  <c r="H201" i="6"/>
  <c r="I201" i="6"/>
  <c r="J201" i="6"/>
  <c r="K201" i="6"/>
  <c r="L201" i="6"/>
  <c r="F202" i="6"/>
  <c r="G202" i="6"/>
  <c r="H202" i="6"/>
  <c r="I202" i="6"/>
  <c r="J202" i="6"/>
  <c r="K202" i="6"/>
  <c r="L202" i="6"/>
  <c r="F203" i="6"/>
  <c r="G203" i="6"/>
  <c r="H203" i="6"/>
  <c r="I203" i="6"/>
  <c r="J203" i="6"/>
  <c r="K203" i="6"/>
  <c r="L203" i="6"/>
  <c r="F204" i="6"/>
  <c r="G204" i="6"/>
  <c r="H204" i="6"/>
  <c r="I204" i="6"/>
  <c r="J204" i="6"/>
  <c r="K204" i="6"/>
  <c r="L204" i="6"/>
  <c r="F205" i="6"/>
  <c r="G205" i="6"/>
  <c r="H205" i="6"/>
  <c r="I205" i="6"/>
  <c r="J205" i="6"/>
  <c r="K205" i="6"/>
  <c r="L205" i="6"/>
  <c r="F206" i="6"/>
  <c r="G206" i="6"/>
  <c r="H206" i="6"/>
  <c r="I206" i="6"/>
  <c r="J206" i="6"/>
  <c r="K206" i="6"/>
  <c r="L206" i="6"/>
  <c r="F207" i="6"/>
  <c r="G207" i="6"/>
  <c r="H207" i="6"/>
  <c r="I207" i="6"/>
  <c r="J207" i="6"/>
  <c r="K207" i="6"/>
  <c r="L207" i="6"/>
  <c r="F208" i="6"/>
  <c r="G208" i="6"/>
  <c r="H208" i="6"/>
  <c r="I208" i="6"/>
  <c r="J208" i="6"/>
  <c r="K208" i="6"/>
  <c r="L208" i="6"/>
  <c r="F209" i="6"/>
  <c r="G209" i="6"/>
  <c r="H209" i="6"/>
  <c r="I209" i="6"/>
  <c r="J209" i="6"/>
  <c r="K209" i="6"/>
  <c r="L209" i="6"/>
  <c r="F210" i="6"/>
  <c r="G210" i="6"/>
  <c r="H210" i="6"/>
  <c r="I210" i="6"/>
  <c r="J210" i="6"/>
  <c r="K210" i="6"/>
  <c r="L210" i="6"/>
  <c r="F211" i="6"/>
  <c r="G211" i="6"/>
  <c r="H211" i="6"/>
  <c r="I211" i="6"/>
  <c r="J211" i="6"/>
  <c r="K211" i="6"/>
  <c r="L211" i="6"/>
  <c r="F212" i="6"/>
  <c r="G212" i="6"/>
  <c r="H212" i="6"/>
  <c r="I212" i="6"/>
  <c r="J212" i="6"/>
  <c r="K212" i="6"/>
  <c r="L212" i="6"/>
  <c r="F213" i="6"/>
  <c r="G213" i="6"/>
  <c r="H213" i="6"/>
  <c r="I213" i="6"/>
  <c r="J213" i="6"/>
  <c r="K213" i="6"/>
  <c r="L213" i="6"/>
  <c r="F214" i="6"/>
  <c r="G214" i="6"/>
  <c r="H214" i="6"/>
  <c r="I214" i="6"/>
  <c r="J214" i="6"/>
  <c r="K214" i="6"/>
  <c r="L214" i="6"/>
  <c r="F215" i="6"/>
  <c r="G215" i="6"/>
  <c r="H215" i="6"/>
  <c r="I215" i="6"/>
  <c r="J215" i="6"/>
  <c r="K215" i="6"/>
  <c r="L215" i="6"/>
  <c r="F216" i="6"/>
  <c r="G216" i="6"/>
  <c r="H216" i="6"/>
  <c r="I216" i="6"/>
  <c r="J216" i="6"/>
  <c r="K216" i="6"/>
  <c r="L216" i="6"/>
  <c r="F217" i="6"/>
  <c r="G217" i="6"/>
  <c r="H217" i="6"/>
  <c r="I217" i="6"/>
  <c r="J217" i="6"/>
  <c r="K217" i="6"/>
  <c r="L217" i="6"/>
  <c r="F218" i="6"/>
  <c r="G218" i="6"/>
  <c r="H218" i="6"/>
  <c r="I218" i="6"/>
  <c r="J218" i="6"/>
  <c r="K218" i="6"/>
  <c r="L218" i="6"/>
  <c r="F219" i="6"/>
  <c r="G219" i="6"/>
  <c r="H219" i="6"/>
  <c r="I219" i="6"/>
  <c r="J219" i="6"/>
  <c r="K219" i="6"/>
  <c r="L219" i="6"/>
  <c r="F220" i="6"/>
  <c r="G220" i="6"/>
  <c r="H220" i="6"/>
  <c r="I220" i="6"/>
  <c r="J220" i="6"/>
  <c r="K220" i="6"/>
  <c r="L220" i="6"/>
  <c r="F221" i="6"/>
  <c r="G221" i="6"/>
  <c r="H221" i="6"/>
  <c r="I221" i="6"/>
  <c r="J221" i="6"/>
  <c r="K221" i="6"/>
  <c r="L221" i="6"/>
  <c r="F222" i="6"/>
  <c r="G222" i="6"/>
  <c r="H222" i="6"/>
  <c r="I222" i="6"/>
  <c r="J222" i="6"/>
  <c r="K222" i="6"/>
  <c r="L222" i="6"/>
  <c r="F223" i="6"/>
  <c r="G223" i="6"/>
  <c r="H223" i="6"/>
  <c r="I223" i="6"/>
  <c r="J223" i="6"/>
  <c r="K223" i="6"/>
  <c r="L223" i="6"/>
  <c r="F224" i="6"/>
  <c r="G224" i="6"/>
  <c r="H224" i="6"/>
  <c r="I224" i="6"/>
  <c r="J224" i="6"/>
  <c r="K224" i="6"/>
  <c r="L224" i="6"/>
  <c r="F225" i="6"/>
  <c r="G225" i="6"/>
  <c r="H225" i="6"/>
  <c r="I225" i="6"/>
  <c r="J225" i="6"/>
  <c r="K225" i="6"/>
  <c r="L225" i="6"/>
  <c r="F226" i="6"/>
  <c r="G226" i="6"/>
  <c r="H226" i="6"/>
  <c r="I226" i="6"/>
  <c r="J226" i="6"/>
  <c r="K226" i="6"/>
  <c r="L226" i="6"/>
  <c r="F227" i="6"/>
  <c r="G227" i="6"/>
  <c r="H227" i="6"/>
  <c r="I227" i="6"/>
  <c r="J227" i="6"/>
  <c r="K227" i="6"/>
  <c r="L227" i="6"/>
  <c r="F228" i="6"/>
  <c r="G228" i="6"/>
  <c r="H228" i="6"/>
  <c r="I228" i="6"/>
  <c r="J228" i="6"/>
  <c r="K228" i="6"/>
  <c r="L228" i="6"/>
  <c r="F229" i="6"/>
  <c r="G229" i="6"/>
  <c r="H229" i="6"/>
  <c r="I229" i="6"/>
  <c r="J229" i="6"/>
  <c r="K229" i="6"/>
  <c r="L229" i="6"/>
  <c r="F230" i="6"/>
  <c r="G230" i="6"/>
  <c r="H230" i="6"/>
  <c r="I230" i="6"/>
  <c r="J230" i="6"/>
  <c r="K230" i="6"/>
  <c r="L230" i="6"/>
  <c r="F231" i="6"/>
  <c r="G231" i="6"/>
  <c r="H231" i="6"/>
  <c r="I231" i="6"/>
  <c r="J231" i="6"/>
  <c r="K231" i="6"/>
  <c r="L231" i="6"/>
  <c r="F232" i="6"/>
  <c r="G232" i="6"/>
  <c r="H232" i="6"/>
  <c r="I232" i="6"/>
  <c r="J232" i="6"/>
  <c r="K232" i="6"/>
  <c r="L232" i="6"/>
  <c r="F94" i="5"/>
  <c r="G94" i="5"/>
  <c r="H94" i="5"/>
  <c r="I94" i="5"/>
  <c r="J94" i="5"/>
  <c r="K94" i="5"/>
  <c r="L94" i="5"/>
  <c r="F95" i="5"/>
  <c r="G95" i="5"/>
  <c r="H95" i="5"/>
  <c r="I95" i="5"/>
  <c r="J95" i="5"/>
  <c r="K95" i="5"/>
  <c r="L95" i="5"/>
  <c r="F96" i="5"/>
  <c r="G96" i="5"/>
  <c r="H96" i="5"/>
  <c r="I96" i="5"/>
  <c r="J96" i="5"/>
  <c r="K96" i="5"/>
  <c r="L96" i="5"/>
  <c r="F97" i="5"/>
  <c r="G97" i="5"/>
  <c r="H97" i="5"/>
  <c r="I97" i="5"/>
  <c r="J97" i="5"/>
  <c r="K97" i="5"/>
  <c r="L97" i="5"/>
  <c r="F98" i="5"/>
  <c r="G98" i="5"/>
  <c r="H98" i="5"/>
  <c r="I98" i="5"/>
  <c r="J98" i="5"/>
  <c r="K98" i="5"/>
  <c r="L98" i="5"/>
  <c r="F99" i="5"/>
  <c r="G99" i="5"/>
  <c r="H99" i="5"/>
  <c r="I99" i="5"/>
  <c r="J99" i="5"/>
  <c r="K99" i="5"/>
  <c r="L99" i="5"/>
  <c r="F100" i="5"/>
  <c r="G100" i="5"/>
  <c r="H100" i="5"/>
  <c r="I100" i="5"/>
  <c r="J100" i="5"/>
  <c r="K100" i="5"/>
  <c r="L100" i="5"/>
  <c r="F101" i="5"/>
  <c r="G101" i="5"/>
  <c r="H101" i="5"/>
  <c r="I101" i="5"/>
  <c r="J101" i="5"/>
  <c r="K101" i="5"/>
  <c r="L101" i="5"/>
  <c r="F102" i="5"/>
  <c r="G102" i="5"/>
  <c r="H102" i="5"/>
  <c r="I102" i="5"/>
  <c r="J102" i="5"/>
  <c r="K102" i="5"/>
  <c r="L102" i="5"/>
  <c r="F103" i="5"/>
  <c r="G103" i="5"/>
  <c r="H103" i="5"/>
  <c r="I103" i="5"/>
  <c r="J103" i="5"/>
  <c r="K103" i="5"/>
  <c r="L103" i="5"/>
  <c r="F104" i="5"/>
  <c r="G104" i="5"/>
  <c r="H104" i="5"/>
  <c r="I104" i="5"/>
  <c r="J104" i="5"/>
  <c r="K104" i="5"/>
  <c r="L104" i="5"/>
  <c r="F105" i="5"/>
  <c r="G105" i="5"/>
  <c r="H105" i="5"/>
  <c r="I105" i="5"/>
  <c r="J105" i="5"/>
  <c r="K105" i="5"/>
  <c r="L105" i="5"/>
  <c r="F106" i="5"/>
  <c r="G106" i="5"/>
  <c r="H106" i="5"/>
  <c r="I106" i="5"/>
  <c r="J106" i="5"/>
  <c r="K106" i="5"/>
  <c r="L106" i="5"/>
  <c r="F107" i="5"/>
  <c r="G107" i="5"/>
  <c r="H107" i="5"/>
  <c r="I107" i="5"/>
  <c r="J107" i="5"/>
  <c r="K107" i="5"/>
  <c r="L107" i="5"/>
  <c r="F108" i="5"/>
  <c r="G108" i="5"/>
  <c r="H108" i="5"/>
  <c r="I108" i="5"/>
  <c r="J108" i="5"/>
  <c r="K108" i="5"/>
  <c r="L108" i="5"/>
  <c r="F109" i="5"/>
  <c r="G109" i="5"/>
  <c r="H109" i="5"/>
  <c r="I109" i="5"/>
  <c r="J109" i="5"/>
  <c r="K109" i="5"/>
  <c r="L109" i="5"/>
  <c r="F110" i="5"/>
  <c r="G110" i="5"/>
  <c r="H110" i="5"/>
  <c r="I110" i="5"/>
  <c r="J110" i="5"/>
  <c r="K110" i="5"/>
  <c r="L110" i="5"/>
  <c r="F111" i="5"/>
  <c r="G111" i="5"/>
  <c r="H111" i="5"/>
  <c r="I111" i="5"/>
  <c r="J111" i="5"/>
  <c r="K111" i="5"/>
  <c r="L111" i="5"/>
  <c r="F112" i="5"/>
  <c r="G112" i="5"/>
  <c r="H112" i="5"/>
  <c r="I112" i="5"/>
  <c r="J112" i="5"/>
  <c r="K112" i="5"/>
  <c r="L112" i="5"/>
  <c r="F113" i="5"/>
  <c r="G113" i="5"/>
  <c r="H113" i="5"/>
  <c r="I113" i="5"/>
  <c r="J113" i="5"/>
  <c r="K113" i="5"/>
  <c r="L113" i="5"/>
  <c r="F114" i="5"/>
  <c r="G114" i="5"/>
  <c r="H114" i="5"/>
  <c r="I114" i="5"/>
  <c r="J114" i="5"/>
  <c r="K114" i="5"/>
  <c r="L114" i="5"/>
  <c r="F115" i="5"/>
  <c r="G115" i="5"/>
  <c r="H115" i="5"/>
  <c r="I115" i="5"/>
  <c r="J115" i="5"/>
  <c r="K115" i="5"/>
  <c r="L115" i="5"/>
  <c r="F116" i="5"/>
  <c r="G116" i="5"/>
  <c r="H116" i="5"/>
  <c r="I116" i="5"/>
  <c r="J116" i="5"/>
  <c r="K116" i="5"/>
  <c r="L116" i="5"/>
  <c r="F117" i="5"/>
  <c r="G117" i="5"/>
  <c r="H117" i="5"/>
  <c r="I117" i="5"/>
  <c r="J117" i="5"/>
  <c r="K117" i="5"/>
  <c r="L117" i="5"/>
  <c r="F118" i="5"/>
  <c r="G118" i="5"/>
  <c r="H118" i="5"/>
  <c r="I118" i="5"/>
  <c r="J118" i="5"/>
  <c r="K118" i="5"/>
  <c r="L118" i="5"/>
  <c r="F119" i="5"/>
  <c r="G119" i="5"/>
  <c r="H119" i="5"/>
  <c r="I119" i="5"/>
  <c r="J119" i="5"/>
  <c r="K119" i="5"/>
  <c r="L119" i="5"/>
  <c r="F120" i="5"/>
  <c r="G120" i="5"/>
  <c r="H120" i="5"/>
  <c r="I120" i="5"/>
  <c r="J120" i="5"/>
  <c r="K120" i="5"/>
  <c r="L120" i="5"/>
  <c r="F121" i="5"/>
  <c r="G121" i="5"/>
  <c r="H121" i="5"/>
  <c r="I121" i="5"/>
  <c r="J121" i="5"/>
  <c r="K121" i="5"/>
  <c r="L121" i="5"/>
  <c r="F122" i="5"/>
  <c r="G122" i="5"/>
  <c r="H122" i="5"/>
  <c r="I122" i="5"/>
  <c r="J122" i="5"/>
  <c r="K122" i="5"/>
  <c r="L122" i="5"/>
  <c r="F123" i="5"/>
  <c r="G123" i="5"/>
  <c r="H123" i="5"/>
  <c r="I123" i="5"/>
  <c r="J123" i="5"/>
  <c r="K123" i="5"/>
  <c r="L123" i="5"/>
  <c r="F124" i="5"/>
  <c r="G124" i="5"/>
  <c r="H124" i="5"/>
  <c r="I124" i="5"/>
  <c r="J124" i="5"/>
  <c r="K124" i="5"/>
  <c r="L124" i="5"/>
  <c r="F125" i="5"/>
  <c r="G125" i="5"/>
  <c r="H125" i="5"/>
  <c r="I125" i="5"/>
  <c r="J125" i="5"/>
  <c r="K125" i="5"/>
  <c r="L125" i="5"/>
  <c r="F126" i="5"/>
  <c r="G126" i="5"/>
  <c r="H126" i="5"/>
  <c r="I126" i="5"/>
  <c r="J126" i="5"/>
  <c r="K126" i="5"/>
  <c r="L126" i="5"/>
  <c r="F127" i="5"/>
  <c r="G127" i="5"/>
  <c r="H127" i="5"/>
  <c r="I127" i="5"/>
  <c r="J127" i="5"/>
  <c r="K127" i="5"/>
  <c r="L127" i="5"/>
  <c r="F128" i="5"/>
  <c r="G128" i="5"/>
  <c r="H128" i="5"/>
  <c r="I128" i="5"/>
  <c r="J128" i="5"/>
  <c r="K128" i="5"/>
  <c r="L128" i="5"/>
  <c r="F129" i="5"/>
  <c r="G129" i="5"/>
  <c r="H129" i="5"/>
  <c r="I129" i="5"/>
  <c r="J129" i="5"/>
  <c r="K129" i="5"/>
  <c r="L129" i="5"/>
  <c r="F130" i="5"/>
  <c r="G130" i="5"/>
  <c r="H130" i="5"/>
  <c r="I130" i="5"/>
  <c r="J130" i="5"/>
  <c r="K130" i="5"/>
  <c r="L130" i="5"/>
  <c r="F131" i="5"/>
  <c r="G131" i="5"/>
  <c r="H131" i="5"/>
  <c r="I131" i="5"/>
  <c r="J131" i="5"/>
  <c r="K131" i="5"/>
  <c r="L131" i="5"/>
  <c r="F132" i="5"/>
  <c r="G132" i="5"/>
  <c r="H132" i="5"/>
  <c r="I132" i="5"/>
  <c r="J132" i="5"/>
  <c r="K132" i="5"/>
  <c r="L132" i="5"/>
  <c r="F133" i="5"/>
  <c r="G133" i="5"/>
  <c r="H133" i="5"/>
  <c r="I133" i="5"/>
  <c r="J133" i="5"/>
  <c r="K133" i="5"/>
  <c r="L133" i="5"/>
  <c r="F134" i="5"/>
  <c r="G134" i="5"/>
  <c r="H134" i="5"/>
  <c r="I134" i="5"/>
  <c r="J134" i="5"/>
  <c r="K134" i="5"/>
  <c r="L134" i="5"/>
  <c r="F135" i="5"/>
  <c r="G135" i="5"/>
  <c r="H135" i="5"/>
  <c r="I135" i="5"/>
  <c r="J135" i="5"/>
  <c r="K135" i="5"/>
  <c r="L135" i="5"/>
  <c r="F136" i="5"/>
  <c r="G136" i="5"/>
  <c r="H136" i="5"/>
  <c r="I136" i="5"/>
  <c r="J136" i="5"/>
  <c r="K136" i="5"/>
  <c r="L136" i="5"/>
  <c r="F137" i="5"/>
  <c r="G137" i="5"/>
  <c r="H137" i="5"/>
  <c r="I137" i="5"/>
  <c r="J137" i="5"/>
  <c r="K137" i="5"/>
  <c r="L137" i="5"/>
  <c r="F138" i="5"/>
  <c r="G138" i="5"/>
  <c r="H138" i="5"/>
  <c r="I138" i="5"/>
  <c r="J138" i="5"/>
  <c r="K138" i="5"/>
  <c r="L138" i="5"/>
  <c r="F139" i="5"/>
  <c r="G139" i="5"/>
  <c r="H139" i="5"/>
  <c r="I139" i="5"/>
  <c r="J139" i="5"/>
  <c r="K139" i="5"/>
  <c r="L139" i="5"/>
  <c r="F140" i="5"/>
  <c r="G140" i="5"/>
  <c r="H140" i="5"/>
  <c r="I140" i="5"/>
  <c r="J140" i="5"/>
  <c r="K140" i="5"/>
  <c r="L140" i="5"/>
  <c r="F141" i="5"/>
  <c r="G141" i="5"/>
  <c r="H141" i="5"/>
  <c r="I141" i="5"/>
  <c r="J141" i="5"/>
  <c r="K141" i="5"/>
  <c r="L141" i="5"/>
  <c r="F142" i="5"/>
  <c r="G142" i="5"/>
  <c r="H142" i="5"/>
  <c r="I142" i="5"/>
  <c r="J142" i="5"/>
  <c r="K142" i="5"/>
  <c r="L142" i="5"/>
  <c r="F143" i="5"/>
  <c r="G143" i="5"/>
  <c r="H143" i="5"/>
  <c r="I143" i="5"/>
  <c r="J143" i="5"/>
  <c r="K143" i="5"/>
  <c r="L143" i="5"/>
  <c r="F144" i="5"/>
  <c r="G144" i="5"/>
  <c r="H144" i="5"/>
  <c r="I144" i="5"/>
  <c r="J144" i="5"/>
  <c r="K144" i="5"/>
  <c r="L144" i="5"/>
  <c r="F145" i="5"/>
  <c r="G145" i="5"/>
  <c r="H145" i="5"/>
  <c r="I145" i="5"/>
  <c r="J145" i="5"/>
  <c r="K145" i="5"/>
  <c r="L145" i="5"/>
  <c r="F146" i="5"/>
  <c r="G146" i="5"/>
  <c r="H146" i="5"/>
  <c r="I146" i="5"/>
  <c r="J146" i="5"/>
  <c r="K146" i="5"/>
  <c r="L146" i="5"/>
  <c r="F147" i="5"/>
  <c r="G147" i="5"/>
  <c r="H147" i="5"/>
  <c r="I147" i="5"/>
  <c r="J147" i="5"/>
  <c r="K147" i="5"/>
  <c r="L147" i="5"/>
  <c r="F148" i="5"/>
  <c r="G148" i="5"/>
  <c r="H148" i="5"/>
  <c r="I148" i="5"/>
  <c r="J148" i="5"/>
  <c r="K148" i="5"/>
  <c r="L148" i="5"/>
  <c r="F149" i="5"/>
  <c r="G149" i="5"/>
  <c r="H149" i="5"/>
  <c r="I149" i="5"/>
  <c r="J149" i="5"/>
  <c r="K149" i="5"/>
  <c r="L149" i="5"/>
  <c r="F150" i="5"/>
  <c r="G150" i="5"/>
  <c r="H150" i="5"/>
  <c r="I150" i="5"/>
  <c r="J150" i="5"/>
  <c r="K150" i="5"/>
  <c r="L150" i="5"/>
  <c r="F151" i="5"/>
  <c r="G151" i="5"/>
  <c r="H151" i="5"/>
  <c r="I151" i="5"/>
  <c r="J151" i="5"/>
  <c r="K151" i="5"/>
  <c r="L151" i="5"/>
  <c r="F152" i="5"/>
  <c r="G152" i="5"/>
  <c r="H152" i="5"/>
  <c r="I152" i="5"/>
  <c r="J152" i="5"/>
  <c r="K152" i="5"/>
  <c r="L152" i="5"/>
  <c r="F153" i="5"/>
  <c r="G153" i="5"/>
  <c r="H153" i="5"/>
  <c r="I153" i="5"/>
  <c r="J153" i="5"/>
  <c r="K153" i="5"/>
  <c r="L153" i="5"/>
  <c r="F154" i="5"/>
  <c r="G154" i="5"/>
  <c r="H154" i="5"/>
  <c r="I154" i="5"/>
  <c r="J154" i="5"/>
  <c r="K154" i="5"/>
  <c r="L154" i="5"/>
  <c r="F155" i="5"/>
  <c r="G155" i="5"/>
  <c r="H155" i="5"/>
  <c r="I155" i="5"/>
  <c r="J155" i="5"/>
  <c r="K155" i="5"/>
  <c r="L155" i="5"/>
  <c r="F156" i="5"/>
  <c r="G156" i="5"/>
  <c r="H156" i="5"/>
  <c r="I156" i="5"/>
  <c r="J156" i="5"/>
  <c r="K156" i="5"/>
  <c r="L156" i="5"/>
  <c r="F157" i="5"/>
  <c r="G157" i="5"/>
  <c r="H157" i="5"/>
  <c r="I157" i="5"/>
  <c r="J157" i="5"/>
  <c r="K157" i="5"/>
  <c r="L157" i="5"/>
  <c r="F158" i="5"/>
  <c r="G158" i="5"/>
  <c r="H158" i="5"/>
  <c r="I158" i="5"/>
  <c r="J158" i="5"/>
  <c r="K158" i="5"/>
  <c r="L158" i="5"/>
  <c r="F159" i="5"/>
  <c r="G159" i="5"/>
  <c r="H159" i="5"/>
  <c r="I159" i="5"/>
  <c r="J159" i="5"/>
  <c r="K159" i="5"/>
  <c r="L159" i="5"/>
  <c r="F160" i="5"/>
  <c r="G160" i="5"/>
  <c r="H160" i="5"/>
  <c r="I160" i="5"/>
  <c r="J160" i="5"/>
  <c r="K160" i="5"/>
  <c r="L160" i="5"/>
  <c r="F161" i="5"/>
  <c r="G161" i="5"/>
  <c r="H161" i="5"/>
  <c r="I161" i="5"/>
  <c r="J161" i="5"/>
  <c r="K161" i="5"/>
  <c r="L161" i="5"/>
  <c r="F162" i="5"/>
  <c r="G162" i="5"/>
  <c r="H162" i="5"/>
  <c r="I162" i="5"/>
  <c r="J162" i="5"/>
  <c r="K162" i="5"/>
  <c r="L162" i="5"/>
  <c r="F163" i="5"/>
  <c r="G163" i="5"/>
  <c r="H163" i="5"/>
  <c r="I163" i="5"/>
  <c r="J163" i="5"/>
  <c r="K163" i="5"/>
  <c r="L163" i="5"/>
  <c r="F164" i="5"/>
  <c r="G164" i="5"/>
  <c r="H164" i="5"/>
  <c r="I164" i="5"/>
  <c r="J164" i="5"/>
  <c r="K164" i="5"/>
  <c r="L164" i="5"/>
  <c r="F165" i="5"/>
  <c r="G165" i="5"/>
  <c r="H165" i="5"/>
  <c r="I165" i="5"/>
  <c r="J165" i="5"/>
  <c r="K165" i="5"/>
  <c r="L165" i="5"/>
  <c r="F166" i="5"/>
  <c r="G166" i="5"/>
  <c r="H166" i="5"/>
  <c r="I166" i="5"/>
  <c r="J166" i="5"/>
  <c r="K166" i="5"/>
  <c r="L166" i="5"/>
  <c r="F167" i="5"/>
  <c r="G167" i="5"/>
  <c r="H167" i="5"/>
  <c r="I167" i="5"/>
  <c r="J167" i="5"/>
  <c r="K167" i="5"/>
  <c r="L167" i="5"/>
  <c r="F168" i="5"/>
  <c r="G168" i="5"/>
  <c r="H168" i="5"/>
  <c r="I168" i="5"/>
  <c r="J168" i="5"/>
  <c r="K168" i="5"/>
  <c r="L168" i="5"/>
  <c r="F169" i="5"/>
  <c r="G169" i="5"/>
  <c r="H169" i="5"/>
  <c r="I169" i="5"/>
  <c r="J169" i="5"/>
  <c r="K169" i="5"/>
  <c r="L169" i="5"/>
  <c r="F170" i="5"/>
  <c r="G170" i="5"/>
  <c r="H170" i="5"/>
  <c r="I170" i="5"/>
  <c r="J170" i="5"/>
  <c r="K170" i="5"/>
  <c r="L170" i="5"/>
  <c r="F171" i="5"/>
  <c r="G171" i="5"/>
  <c r="H171" i="5"/>
  <c r="I171" i="5"/>
  <c r="J171" i="5"/>
  <c r="K171" i="5"/>
  <c r="L171" i="5"/>
  <c r="F172" i="5"/>
  <c r="G172" i="5"/>
  <c r="H172" i="5"/>
  <c r="I172" i="5"/>
  <c r="J172" i="5"/>
  <c r="K172" i="5"/>
  <c r="L172" i="5"/>
  <c r="F173" i="5"/>
  <c r="G173" i="5"/>
  <c r="H173" i="5"/>
  <c r="I173" i="5"/>
  <c r="J173" i="5"/>
  <c r="K173" i="5"/>
  <c r="L173" i="5"/>
  <c r="F174" i="5"/>
  <c r="G174" i="5"/>
  <c r="H174" i="5"/>
  <c r="I174" i="5"/>
  <c r="J174" i="5"/>
  <c r="K174" i="5"/>
  <c r="L174" i="5"/>
  <c r="F175" i="5"/>
  <c r="G175" i="5"/>
  <c r="H175" i="5"/>
  <c r="I175" i="5"/>
  <c r="J175" i="5"/>
  <c r="K175" i="5"/>
  <c r="L175" i="5"/>
  <c r="F176" i="5"/>
  <c r="G176" i="5"/>
  <c r="H176" i="5"/>
  <c r="I176" i="5"/>
  <c r="J176" i="5"/>
  <c r="K176" i="5"/>
  <c r="L176" i="5"/>
  <c r="F177" i="5"/>
  <c r="G177" i="5"/>
  <c r="H177" i="5"/>
  <c r="I177" i="5"/>
  <c r="J177" i="5"/>
  <c r="K177" i="5"/>
  <c r="L177" i="5"/>
  <c r="F178" i="5"/>
  <c r="G178" i="5"/>
  <c r="H178" i="5"/>
  <c r="I178" i="5"/>
  <c r="J178" i="5"/>
  <c r="K178" i="5"/>
  <c r="L178" i="5"/>
  <c r="F179" i="5"/>
  <c r="G179" i="5"/>
  <c r="H179" i="5"/>
  <c r="I179" i="5"/>
  <c r="J179" i="5"/>
  <c r="K179" i="5"/>
  <c r="L179" i="5"/>
  <c r="F180" i="5"/>
  <c r="G180" i="5"/>
  <c r="H180" i="5"/>
  <c r="I180" i="5"/>
  <c r="J180" i="5"/>
  <c r="K180" i="5"/>
  <c r="L180" i="5"/>
  <c r="F181" i="5"/>
  <c r="G181" i="5"/>
  <c r="H181" i="5"/>
  <c r="I181" i="5"/>
  <c r="J181" i="5"/>
  <c r="K181" i="5"/>
  <c r="L181" i="5"/>
  <c r="F182" i="5"/>
  <c r="G182" i="5"/>
  <c r="H182" i="5"/>
  <c r="I182" i="5"/>
  <c r="J182" i="5"/>
  <c r="K182" i="5"/>
  <c r="L182" i="5"/>
  <c r="F183" i="5"/>
  <c r="G183" i="5"/>
  <c r="H183" i="5"/>
  <c r="I183" i="5"/>
  <c r="J183" i="5"/>
  <c r="K183" i="5"/>
  <c r="L183" i="5"/>
  <c r="F184" i="5"/>
  <c r="G184" i="5"/>
  <c r="H184" i="5"/>
  <c r="I184" i="5"/>
  <c r="J184" i="5"/>
  <c r="K184" i="5"/>
  <c r="L184" i="5"/>
  <c r="F185" i="5"/>
  <c r="G185" i="5"/>
  <c r="H185" i="5"/>
  <c r="I185" i="5"/>
  <c r="J185" i="5"/>
  <c r="K185" i="5"/>
  <c r="L185" i="5"/>
  <c r="F186" i="5"/>
  <c r="G186" i="5"/>
  <c r="H186" i="5"/>
  <c r="I186" i="5"/>
  <c r="J186" i="5"/>
  <c r="K186" i="5"/>
  <c r="L186" i="5"/>
  <c r="F187" i="5"/>
  <c r="G187" i="5"/>
  <c r="H187" i="5"/>
  <c r="I187" i="5"/>
  <c r="J187" i="5"/>
  <c r="K187" i="5"/>
  <c r="L187" i="5"/>
  <c r="F188" i="5"/>
  <c r="G188" i="5"/>
  <c r="H188" i="5"/>
  <c r="I188" i="5"/>
  <c r="J188" i="5"/>
  <c r="K188" i="5"/>
  <c r="L188" i="5"/>
  <c r="F189" i="5"/>
  <c r="G189" i="5"/>
  <c r="H189" i="5"/>
  <c r="I189" i="5"/>
  <c r="J189" i="5"/>
  <c r="K189" i="5"/>
  <c r="L189" i="5"/>
  <c r="F190" i="5"/>
  <c r="G190" i="5"/>
  <c r="H190" i="5"/>
  <c r="I190" i="5"/>
  <c r="J190" i="5"/>
  <c r="K190" i="5"/>
  <c r="L190" i="5"/>
  <c r="F191" i="5"/>
  <c r="G191" i="5"/>
  <c r="H191" i="5"/>
  <c r="I191" i="5"/>
  <c r="J191" i="5"/>
  <c r="K191" i="5"/>
  <c r="L191" i="5"/>
  <c r="F192" i="5"/>
  <c r="G192" i="5"/>
  <c r="H192" i="5"/>
  <c r="I192" i="5"/>
  <c r="J192" i="5"/>
  <c r="K192" i="5"/>
  <c r="L192" i="5"/>
  <c r="F193" i="5"/>
  <c r="G193" i="5"/>
  <c r="H193" i="5"/>
  <c r="I193" i="5"/>
  <c r="J193" i="5"/>
  <c r="K193" i="5"/>
  <c r="L193" i="5"/>
  <c r="F194" i="5"/>
  <c r="G194" i="5"/>
  <c r="H194" i="5"/>
  <c r="I194" i="5"/>
  <c r="J194" i="5"/>
  <c r="K194" i="5"/>
  <c r="L194" i="5"/>
  <c r="F195" i="5"/>
  <c r="G195" i="5"/>
  <c r="H195" i="5"/>
  <c r="I195" i="5"/>
  <c r="J195" i="5"/>
  <c r="K195" i="5"/>
  <c r="L195" i="5"/>
  <c r="F196" i="5"/>
  <c r="G196" i="5"/>
  <c r="H196" i="5"/>
  <c r="I196" i="5"/>
  <c r="J196" i="5"/>
  <c r="K196" i="5"/>
  <c r="L196" i="5"/>
  <c r="F197" i="5"/>
  <c r="G197" i="5"/>
  <c r="H197" i="5"/>
  <c r="I197" i="5"/>
  <c r="J197" i="5"/>
  <c r="K197" i="5"/>
  <c r="L197" i="5"/>
  <c r="F198" i="5"/>
  <c r="G198" i="5"/>
  <c r="H198" i="5"/>
  <c r="I198" i="5"/>
  <c r="J198" i="5"/>
  <c r="K198" i="5"/>
  <c r="L198" i="5"/>
  <c r="F199" i="5"/>
  <c r="G199" i="5"/>
  <c r="H199" i="5"/>
  <c r="I199" i="5"/>
  <c r="J199" i="5"/>
  <c r="K199" i="5"/>
  <c r="L199" i="5"/>
  <c r="F200" i="5"/>
  <c r="G200" i="5"/>
  <c r="H200" i="5"/>
  <c r="I200" i="5"/>
  <c r="J200" i="5"/>
  <c r="K200" i="5"/>
  <c r="L200" i="5"/>
  <c r="F201" i="5"/>
  <c r="G201" i="5"/>
  <c r="H201" i="5"/>
  <c r="I201" i="5"/>
  <c r="J201" i="5"/>
  <c r="K201" i="5"/>
  <c r="L201" i="5"/>
  <c r="F202" i="5"/>
  <c r="G202" i="5"/>
  <c r="H202" i="5"/>
  <c r="I202" i="5"/>
  <c r="J202" i="5"/>
  <c r="K202" i="5"/>
  <c r="L202" i="5"/>
  <c r="F203" i="5"/>
  <c r="G203" i="5"/>
  <c r="H203" i="5"/>
  <c r="I203" i="5"/>
  <c r="J203" i="5"/>
  <c r="K203" i="5"/>
  <c r="L203" i="5"/>
  <c r="F204" i="5"/>
  <c r="G204" i="5"/>
  <c r="H204" i="5"/>
  <c r="I204" i="5"/>
  <c r="J204" i="5"/>
  <c r="K204" i="5"/>
  <c r="L204" i="5"/>
  <c r="F205" i="5"/>
  <c r="G205" i="5"/>
  <c r="H205" i="5"/>
  <c r="I205" i="5"/>
  <c r="J205" i="5"/>
  <c r="K205" i="5"/>
  <c r="L205" i="5"/>
  <c r="F206" i="5"/>
  <c r="G206" i="5"/>
  <c r="H206" i="5"/>
  <c r="I206" i="5"/>
  <c r="J206" i="5"/>
  <c r="K206" i="5"/>
  <c r="L206" i="5"/>
  <c r="F207" i="5"/>
  <c r="G207" i="5"/>
  <c r="H207" i="5"/>
  <c r="I207" i="5"/>
  <c r="J207" i="5"/>
  <c r="K207" i="5"/>
  <c r="L207" i="5"/>
  <c r="F208" i="5"/>
  <c r="G208" i="5"/>
  <c r="H208" i="5"/>
  <c r="I208" i="5"/>
  <c r="J208" i="5"/>
  <c r="K208" i="5"/>
  <c r="L208" i="5"/>
  <c r="F209" i="5"/>
  <c r="G209" i="5"/>
  <c r="H209" i="5"/>
  <c r="I209" i="5"/>
  <c r="J209" i="5"/>
  <c r="K209" i="5"/>
  <c r="L209" i="5"/>
  <c r="F210" i="5"/>
  <c r="G210" i="5"/>
  <c r="H210" i="5"/>
  <c r="I210" i="5"/>
  <c r="J210" i="5"/>
  <c r="K210" i="5"/>
  <c r="L210" i="5"/>
  <c r="F211" i="5"/>
  <c r="G211" i="5"/>
  <c r="H211" i="5"/>
  <c r="I211" i="5"/>
  <c r="J211" i="5"/>
  <c r="K211" i="5"/>
  <c r="L211" i="5"/>
  <c r="F212" i="5"/>
  <c r="G212" i="5"/>
  <c r="H212" i="5"/>
  <c r="I212" i="5"/>
  <c r="J212" i="5"/>
  <c r="K212" i="5"/>
  <c r="L212" i="5"/>
  <c r="F213" i="5"/>
  <c r="G213" i="5"/>
  <c r="H213" i="5"/>
  <c r="I213" i="5"/>
  <c r="J213" i="5"/>
  <c r="K213" i="5"/>
  <c r="L213" i="5"/>
  <c r="F214" i="5"/>
  <c r="G214" i="5"/>
  <c r="H214" i="5"/>
  <c r="I214" i="5"/>
  <c r="J214" i="5"/>
  <c r="K214" i="5"/>
  <c r="L214" i="5"/>
  <c r="F215" i="5"/>
  <c r="G215" i="5"/>
  <c r="H215" i="5"/>
  <c r="I215" i="5"/>
  <c r="J215" i="5"/>
  <c r="K215" i="5"/>
  <c r="L215" i="5"/>
  <c r="F216" i="5"/>
  <c r="G216" i="5"/>
  <c r="H216" i="5"/>
  <c r="I216" i="5"/>
  <c r="J216" i="5"/>
  <c r="K216" i="5"/>
  <c r="L216" i="5"/>
  <c r="F217" i="5"/>
  <c r="G217" i="5"/>
  <c r="H217" i="5"/>
  <c r="I217" i="5"/>
  <c r="J217" i="5"/>
  <c r="K217" i="5"/>
  <c r="L217" i="5"/>
  <c r="F218" i="5"/>
  <c r="G218" i="5"/>
  <c r="H218" i="5"/>
  <c r="I218" i="5"/>
  <c r="J218" i="5"/>
  <c r="K218" i="5"/>
  <c r="L218" i="5"/>
  <c r="F219" i="5"/>
  <c r="G219" i="5"/>
  <c r="H219" i="5"/>
  <c r="I219" i="5"/>
  <c r="J219" i="5"/>
  <c r="K219" i="5"/>
  <c r="L219" i="5"/>
  <c r="F220" i="5"/>
  <c r="G220" i="5"/>
  <c r="H220" i="5"/>
  <c r="I220" i="5"/>
  <c r="J220" i="5"/>
  <c r="K220" i="5"/>
  <c r="L220" i="5"/>
  <c r="F221" i="5"/>
  <c r="G221" i="5"/>
  <c r="H221" i="5"/>
  <c r="I221" i="5"/>
  <c r="J221" i="5"/>
  <c r="K221" i="5"/>
  <c r="L221" i="5"/>
  <c r="F222" i="5"/>
  <c r="G222" i="5"/>
  <c r="H222" i="5"/>
  <c r="I222" i="5"/>
  <c r="J222" i="5"/>
  <c r="K222" i="5"/>
  <c r="L222" i="5"/>
  <c r="F223" i="5"/>
  <c r="G223" i="5"/>
  <c r="H223" i="5"/>
  <c r="I223" i="5"/>
  <c r="J223" i="5"/>
  <c r="K223" i="5"/>
  <c r="L223" i="5"/>
  <c r="F224" i="5"/>
  <c r="G224" i="5"/>
  <c r="H224" i="5"/>
  <c r="I224" i="5"/>
  <c r="J224" i="5"/>
  <c r="K224" i="5"/>
  <c r="L224" i="5"/>
  <c r="F225" i="5"/>
  <c r="G225" i="5"/>
  <c r="H225" i="5"/>
  <c r="I225" i="5"/>
  <c r="J225" i="5"/>
  <c r="K225" i="5"/>
  <c r="L225" i="5"/>
  <c r="F226" i="5"/>
  <c r="G226" i="5"/>
  <c r="H226" i="5"/>
  <c r="I226" i="5"/>
  <c r="J226" i="5"/>
  <c r="K226" i="5"/>
  <c r="L226" i="5"/>
  <c r="F227" i="5"/>
  <c r="G227" i="5"/>
  <c r="H227" i="5"/>
  <c r="I227" i="5"/>
  <c r="J227" i="5"/>
  <c r="K227" i="5"/>
  <c r="L227" i="5"/>
  <c r="F228" i="5"/>
  <c r="G228" i="5"/>
  <c r="H228" i="5"/>
  <c r="I228" i="5"/>
  <c r="J228" i="5"/>
  <c r="K228" i="5"/>
  <c r="L228" i="5"/>
  <c r="F229" i="5"/>
  <c r="G229" i="5"/>
  <c r="H229" i="5"/>
  <c r="I229" i="5"/>
  <c r="J229" i="5"/>
  <c r="K229" i="5"/>
  <c r="L229" i="5"/>
  <c r="F230" i="5"/>
  <c r="G230" i="5"/>
  <c r="H230" i="5"/>
  <c r="I230" i="5"/>
  <c r="J230" i="5"/>
  <c r="K230" i="5"/>
  <c r="L230" i="5"/>
  <c r="F231" i="5"/>
  <c r="G231" i="5"/>
  <c r="H231" i="5"/>
  <c r="I231" i="5"/>
  <c r="J231" i="5"/>
  <c r="K231" i="5"/>
  <c r="L231" i="5"/>
  <c r="F232" i="5"/>
  <c r="G232" i="5"/>
  <c r="H232" i="5"/>
  <c r="I232" i="5"/>
  <c r="J232" i="5"/>
  <c r="K232" i="5"/>
  <c r="L232" i="5"/>
  <c r="L93" i="6" l="1"/>
  <c r="K93" i="6"/>
  <c r="J93" i="6"/>
  <c r="I93" i="6"/>
  <c r="H93" i="6"/>
  <c r="G93" i="6"/>
  <c r="F93" i="6"/>
  <c r="L92" i="6"/>
  <c r="K92" i="6"/>
  <c r="J92" i="6"/>
  <c r="I92" i="6"/>
  <c r="H92" i="6"/>
  <c r="G92" i="6"/>
  <c r="F92" i="6"/>
  <c r="L91" i="6"/>
  <c r="K91" i="6"/>
  <c r="J91" i="6"/>
  <c r="I91" i="6"/>
  <c r="H91" i="6"/>
  <c r="G91" i="6"/>
  <c r="F91" i="6"/>
  <c r="L90" i="6"/>
  <c r="K90" i="6"/>
  <c r="J90" i="6"/>
  <c r="I90" i="6"/>
  <c r="H90" i="6"/>
  <c r="G90" i="6"/>
  <c r="F90" i="6"/>
  <c r="L89" i="6"/>
  <c r="K89" i="6"/>
  <c r="J89" i="6"/>
  <c r="I89" i="6"/>
  <c r="H89" i="6"/>
  <c r="G89" i="6"/>
  <c r="F89" i="6"/>
  <c r="L88" i="6"/>
  <c r="K88" i="6"/>
  <c r="J88" i="6"/>
  <c r="I88" i="6"/>
  <c r="H88" i="6"/>
  <c r="G88" i="6"/>
  <c r="F88" i="6"/>
  <c r="L87" i="6"/>
  <c r="K87" i="6"/>
  <c r="J87" i="6"/>
  <c r="I87" i="6"/>
  <c r="H87" i="6"/>
  <c r="G87" i="6"/>
  <c r="F87" i="6"/>
  <c r="L86" i="6"/>
  <c r="K86" i="6"/>
  <c r="J86" i="6"/>
  <c r="I86" i="6"/>
  <c r="H86" i="6"/>
  <c r="G86" i="6"/>
  <c r="F86" i="6"/>
  <c r="L85" i="6"/>
  <c r="K85" i="6"/>
  <c r="J85" i="6"/>
  <c r="I85" i="6"/>
  <c r="H85" i="6"/>
  <c r="G85" i="6"/>
  <c r="F85" i="6"/>
  <c r="L84" i="6"/>
  <c r="K84" i="6"/>
  <c r="J84" i="6"/>
  <c r="I84" i="6"/>
  <c r="H84" i="6"/>
  <c r="G84" i="6"/>
  <c r="F84" i="6"/>
  <c r="L83" i="6"/>
  <c r="K83" i="6"/>
  <c r="J83" i="6"/>
  <c r="I83" i="6"/>
  <c r="H83" i="6"/>
  <c r="G83" i="6"/>
  <c r="F83" i="6"/>
  <c r="L82" i="6"/>
  <c r="K82" i="6"/>
  <c r="J82" i="6"/>
  <c r="I82" i="6"/>
  <c r="H82" i="6"/>
  <c r="G82" i="6"/>
  <c r="F82" i="6"/>
  <c r="L81" i="6"/>
  <c r="K81" i="6"/>
  <c r="J81" i="6"/>
  <c r="I81" i="6"/>
  <c r="H81" i="6"/>
  <c r="G81" i="6"/>
  <c r="F81" i="6"/>
  <c r="L80" i="6"/>
  <c r="K80" i="6"/>
  <c r="J80" i="6"/>
  <c r="I80" i="6"/>
  <c r="H80" i="6"/>
  <c r="G80" i="6"/>
  <c r="F80" i="6"/>
  <c r="L79" i="6"/>
  <c r="K79" i="6"/>
  <c r="J79" i="6"/>
  <c r="I79" i="6"/>
  <c r="H79" i="6"/>
  <c r="G79" i="6"/>
  <c r="F79" i="6"/>
  <c r="L78" i="6"/>
  <c r="K78" i="6"/>
  <c r="J78" i="6"/>
  <c r="I78" i="6"/>
  <c r="H78" i="6"/>
  <c r="G78" i="6"/>
  <c r="F78" i="6"/>
  <c r="L77" i="6"/>
  <c r="K77" i="6"/>
  <c r="J77" i="6"/>
  <c r="I77" i="6"/>
  <c r="H77" i="6"/>
  <c r="G77" i="6"/>
  <c r="F77" i="6"/>
  <c r="L76" i="6"/>
  <c r="K76" i="6"/>
  <c r="J76" i="6"/>
  <c r="I76" i="6"/>
  <c r="H76" i="6"/>
  <c r="G76" i="6"/>
  <c r="F76" i="6"/>
  <c r="L75" i="6"/>
  <c r="K75" i="6"/>
  <c r="J75" i="6"/>
  <c r="I75" i="6"/>
  <c r="H75" i="6"/>
  <c r="G75" i="6"/>
  <c r="F75" i="6"/>
  <c r="L74" i="6"/>
  <c r="K74" i="6"/>
  <c r="J74" i="6"/>
  <c r="I74" i="6"/>
  <c r="H74" i="6"/>
  <c r="G74" i="6"/>
  <c r="F74" i="6"/>
  <c r="L73" i="6"/>
  <c r="K73" i="6"/>
  <c r="J73" i="6"/>
  <c r="I73" i="6"/>
  <c r="H73" i="6"/>
  <c r="G73" i="6"/>
  <c r="F73" i="6"/>
  <c r="L72" i="6"/>
  <c r="K72" i="6"/>
  <c r="J72" i="6"/>
  <c r="I72" i="6"/>
  <c r="H72" i="6"/>
  <c r="G72" i="6"/>
  <c r="F72" i="6"/>
  <c r="L71" i="6"/>
  <c r="K71" i="6"/>
  <c r="J71" i="6"/>
  <c r="I71" i="6"/>
  <c r="H71" i="6"/>
  <c r="G71" i="6"/>
  <c r="F71" i="6"/>
  <c r="L70" i="6"/>
  <c r="K70" i="6"/>
  <c r="J70" i="6"/>
  <c r="I70" i="6"/>
  <c r="H70" i="6"/>
  <c r="G70" i="6"/>
  <c r="F70" i="6"/>
  <c r="L69" i="6"/>
  <c r="K69" i="6"/>
  <c r="J69" i="6"/>
  <c r="I69" i="6"/>
  <c r="H69" i="6"/>
  <c r="G69" i="6"/>
  <c r="F69" i="6"/>
  <c r="L68" i="6"/>
  <c r="K68" i="6"/>
  <c r="J68" i="6"/>
  <c r="I68" i="6"/>
  <c r="H68" i="6"/>
  <c r="G68" i="6"/>
  <c r="F68" i="6"/>
  <c r="L67" i="6"/>
  <c r="K67" i="6"/>
  <c r="J67" i="6"/>
  <c r="I67" i="6"/>
  <c r="H67" i="6"/>
  <c r="G67" i="6"/>
  <c r="F67" i="6"/>
  <c r="L66" i="6"/>
  <c r="K66" i="6"/>
  <c r="J66" i="6"/>
  <c r="I66" i="6"/>
  <c r="H66" i="6"/>
  <c r="G66" i="6"/>
  <c r="F66" i="6"/>
  <c r="L65" i="6"/>
  <c r="K65" i="6"/>
  <c r="J65" i="6"/>
  <c r="I65" i="6"/>
  <c r="H65" i="6"/>
  <c r="G65" i="6"/>
  <c r="F65" i="6"/>
  <c r="L64" i="6"/>
  <c r="K64" i="6"/>
  <c r="J64" i="6"/>
  <c r="I64" i="6"/>
  <c r="H64" i="6"/>
  <c r="G64" i="6"/>
  <c r="F64" i="6"/>
  <c r="L63" i="6"/>
  <c r="K63" i="6"/>
  <c r="J63" i="6"/>
  <c r="I63" i="6"/>
  <c r="H63" i="6"/>
  <c r="G63" i="6"/>
  <c r="F63" i="6"/>
  <c r="L62" i="6"/>
  <c r="K62" i="6"/>
  <c r="J62" i="6"/>
  <c r="I62" i="6"/>
  <c r="H62" i="6"/>
  <c r="G62" i="6"/>
  <c r="F62" i="6"/>
  <c r="L61" i="6"/>
  <c r="K61" i="6"/>
  <c r="J61" i="6"/>
  <c r="I61" i="6"/>
  <c r="H61" i="6"/>
  <c r="G61" i="6"/>
  <c r="F61" i="6"/>
  <c r="L60" i="6"/>
  <c r="K60" i="6"/>
  <c r="J60" i="6"/>
  <c r="I60" i="6"/>
  <c r="H60" i="6"/>
  <c r="G60" i="6"/>
  <c r="F60" i="6"/>
  <c r="L59" i="6"/>
  <c r="K59" i="6"/>
  <c r="J59" i="6"/>
  <c r="I59" i="6"/>
  <c r="H59" i="6"/>
  <c r="G59" i="6"/>
  <c r="F59" i="6"/>
  <c r="L58" i="6"/>
  <c r="K58" i="6"/>
  <c r="J58" i="6"/>
  <c r="I58" i="6"/>
  <c r="H58" i="6"/>
  <c r="G58" i="6"/>
  <c r="F58" i="6"/>
  <c r="L57" i="6"/>
  <c r="K57" i="6"/>
  <c r="J57" i="6"/>
  <c r="I57" i="6"/>
  <c r="H57" i="6"/>
  <c r="G57" i="6"/>
  <c r="F57" i="6"/>
  <c r="L56" i="6"/>
  <c r="K56" i="6"/>
  <c r="J56" i="6"/>
  <c r="I56" i="6"/>
  <c r="H56" i="6"/>
  <c r="G56" i="6"/>
  <c r="F56" i="6"/>
  <c r="L55" i="6"/>
  <c r="K55" i="6"/>
  <c r="J55" i="6"/>
  <c r="I55" i="6"/>
  <c r="H55" i="6"/>
  <c r="G55" i="6"/>
  <c r="F55" i="6"/>
  <c r="L54" i="6"/>
  <c r="K54" i="6"/>
  <c r="J54" i="6"/>
  <c r="I54" i="6"/>
  <c r="H54" i="6"/>
  <c r="G54" i="6"/>
  <c r="F54" i="6"/>
  <c r="L53" i="6"/>
  <c r="K53" i="6"/>
  <c r="J53" i="6"/>
  <c r="I53" i="6"/>
  <c r="H53" i="6"/>
  <c r="G53" i="6"/>
  <c r="F53" i="6"/>
  <c r="L52" i="6"/>
  <c r="K52" i="6"/>
  <c r="J52" i="6"/>
  <c r="I52" i="6"/>
  <c r="H52" i="6"/>
  <c r="G52" i="6"/>
  <c r="F52" i="6"/>
  <c r="L51" i="6"/>
  <c r="K51" i="6"/>
  <c r="J51" i="6"/>
  <c r="I51" i="6"/>
  <c r="H51" i="6"/>
  <c r="G51" i="6"/>
  <c r="F51" i="6"/>
  <c r="L50" i="6"/>
  <c r="K50" i="6"/>
  <c r="J50" i="6"/>
  <c r="I50" i="6"/>
  <c r="H50" i="6"/>
  <c r="G50" i="6"/>
  <c r="F50" i="6"/>
  <c r="L49" i="6"/>
  <c r="K49" i="6"/>
  <c r="J49" i="6"/>
  <c r="I49" i="6"/>
  <c r="H49" i="6"/>
  <c r="G49" i="6"/>
  <c r="F49" i="6"/>
  <c r="L48" i="6"/>
  <c r="K48" i="6"/>
  <c r="J48" i="6"/>
  <c r="I48" i="6"/>
  <c r="H48" i="6"/>
  <c r="G48" i="6"/>
  <c r="F48" i="6"/>
  <c r="L47" i="6"/>
  <c r="K47" i="6"/>
  <c r="J47" i="6"/>
  <c r="I47" i="6"/>
  <c r="H47" i="6"/>
  <c r="G47" i="6"/>
  <c r="F47" i="6"/>
  <c r="L46" i="6"/>
  <c r="K46" i="6"/>
  <c r="J46" i="6"/>
  <c r="I46" i="6"/>
  <c r="H46" i="6"/>
  <c r="G46" i="6"/>
  <c r="F46" i="6"/>
  <c r="L45" i="6"/>
  <c r="K45" i="6"/>
  <c r="J45" i="6"/>
  <c r="I45" i="6"/>
  <c r="H45" i="6"/>
  <c r="G45" i="6"/>
  <c r="F45" i="6"/>
  <c r="L44" i="6"/>
  <c r="K44" i="6"/>
  <c r="J44" i="6"/>
  <c r="I44" i="6"/>
  <c r="H44" i="6"/>
  <c r="G44" i="6"/>
  <c r="F44" i="6"/>
  <c r="L43" i="6"/>
  <c r="K43" i="6"/>
  <c r="J43" i="6"/>
  <c r="I43" i="6"/>
  <c r="H43" i="6"/>
  <c r="G43" i="6"/>
  <c r="F43" i="6"/>
  <c r="L42" i="6"/>
  <c r="K42" i="6"/>
  <c r="J42" i="6"/>
  <c r="I42" i="6"/>
  <c r="H42" i="6"/>
  <c r="G42" i="6"/>
  <c r="F42" i="6"/>
  <c r="L41" i="6"/>
  <c r="K41" i="6"/>
  <c r="J41" i="6"/>
  <c r="I41" i="6"/>
  <c r="H41" i="6"/>
  <c r="G41" i="6"/>
  <c r="F41" i="6"/>
  <c r="L40" i="6"/>
  <c r="K40" i="6"/>
  <c r="J40" i="6"/>
  <c r="I40" i="6"/>
  <c r="H40" i="6"/>
  <c r="G40" i="6"/>
  <c r="F40" i="6"/>
  <c r="L39" i="6"/>
  <c r="K39" i="6"/>
  <c r="J39" i="6"/>
  <c r="I39" i="6"/>
  <c r="H39" i="6"/>
  <c r="G39" i="6"/>
  <c r="F39" i="6"/>
  <c r="L38" i="6"/>
  <c r="K38" i="6"/>
  <c r="J38" i="6"/>
  <c r="I38" i="6"/>
  <c r="H38" i="6"/>
  <c r="G38" i="6"/>
  <c r="F38" i="6"/>
  <c r="L37" i="6"/>
  <c r="K37" i="6"/>
  <c r="J37" i="6"/>
  <c r="I37" i="6"/>
  <c r="H37" i="6"/>
  <c r="G37" i="6"/>
  <c r="F37" i="6"/>
  <c r="L36" i="6"/>
  <c r="K36" i="6"/>
  <c r="J36" i="6"/>
  <c r="I36" i="6"/>
  <c r="H36" i="6"/>
  <c r="G36" i="6"/>
  <c r="F36" i="6"/>
  <c r="L35" i="6"/>
  <c r="K35" i="6"/>
  <c r="J35" i="6"/>
  <c r="I35" i="6"/>
  <c r="H35" i="6"/>
  <c r="G35" i="6"/>
  <c r="F35" i="6"/>
  <c r="L34" i="6"/>
  <c r="K34" i="6"/>
  <c r="J34" i="6"/>
  <c r="I34" i="6"/>
  <c r="H34" i="6"/>
  <c r="G34" i="6"/>
  <c r="F34" i="6"/>
  <c r="L33" i="6"/>
  <c r="K33" i="6"/>
  <c r="J33" i="6"/>
  <c r="I33" i="6"/>
  <c r="H33" i="6"/>
  <c r="G33" i="6"/>
  <c r="F33" i="6"/>
  <c r="L32" i="6"/>
  <c r="K32" i="6"/>
  <c r="J32" i="6"/>
  <c r="I32" i="6"/>
  <c r="H32" i="6"/>
  <c r="G32" i="6"/>
  <c r="F32" i="6"/>
  <c r="L31" i="6"/>
  <c r="K31" i="6"/>
  <c r="J31" i="6"/>
  <c r="I31" i="6"/>
  <c r="H31" i="6"/>
  <c r="G31" i="6"/>
  <c r="F31" i="6"/>
  <c r="L30" i="6"/>
  <c r="K30" i="6"/>
  <c r="J30" i="6"/>
  <c r="I30" i="6"/>
  <c r="H30" i="6"/>
  <c r="G30" i="6"/>
  <c r="F30" i="6"/>
  <c r="L29" i="6"/>
  <c r="K29" i="6"/>
  <c r="J29" i="6"/>
  <c r="I29" i="6"/>
  <c r="H29" i="6"/>
  <c r="G29" i="6"/>
  <c r="F29" i="6"/>
  <c r="L28" i="6"/>
  <c r="K28" i="6"/>
  <c r="J28" i="6"/>
  <c r="I28" i="6"/>
  <c r="H28" i="6"/>
  <c r="G28" i="6"/>
  <c r="F28" i="6"/>
  <c r="L27" i="6"/>
  <c r="K27" i="6"/>
  <c r="J27" i="6"/>
  <c r="I27" i="6"/>
  <c r="H27" i="6"/>
  <c r="G27" i="6"/>
  <c r="F27" i="6"/>
  <c r="L26" i="6"/>
  <c r="K26" i="6"/>
  <c r="J26" i="6"/>
  <c r="I26" i="6"/>
  <c r="H26" i="6"/>
  <c r="G26" i="6"/>
  <c r="F26" i="6"/>
  <c r="L25" i="6"/>
  <c r="K25" i="6"/>
  <c r="J25" i="6"/>
  <c r="I25" i="6"/>
  <c r="H25" i="6"/>
  <c r="G25" i="6"/>
  <c r="F25" i="6"/>
  <c r="L24" i="6"/>
  <c r="K24" i="6"/>
  <c r="J24" i="6"/>
  <c r="I24" i="6"/>
  <c r="H24" i="6"/>
  <c r="G24" i="6"/>
  <c r="F24" i="6"/>
  <c r="L23" i="6"/>
  <c r="K23" i="6"/>
  <c r="J23" i="6"/>
  <c r="I23" i="6"/>
  <c r="H23" i="6"/>
  <c r="G23" i="6"/>
  <c r="F23" i="6"/>
  <c r="L22" i="6"/>
  <c r="K22" i="6"/>
  <c r="J22" i="6"/>
  <c r="I22" i="6"/>
  <c r="H22" i="6"/>
  <c r="G22" i="6"/>
  <c r="F22" i="6"/>
  <c r="L21" i="6"/>
  <c r="K21" i="6"/>
  <c r="J21" i="6"/>
  <c r="I21" i="6"/>
  <c r="H21" i="6"/>
  <c r="G21" i="6"/>
  <c r="F21" i="6"/>
  <c r="L20" i="6"/>
  <c r="K20" i="6"/>
  <c r="J20" i="6"/>
  <c r="I20" i="6"/>
  <c r="H20" i="6"/>
  <c r="G20" i="6"/>
  <c r="F20" i="6"/>
  <c r="L19" i="6"/>
  <c r="K19" i="6"/>
  <c r="J19" i="6"/>
  <c r="I19" i="6"/>
  <c r="H19" i="6"/>
  <c r="G19" i="6"/>
  <c r="F19" i="6"/>
  <c r="L18" i="6"/>
  <c r="K18" i="6"/>
  <c r="J18" i="6"/>
  <c r="I18" i="6"/>
  <c r="H18" i="6"/>
  <c r="G18" i="6"/>
  <c r="F18" i="6"/>
  <c r="L17" i="6"/>
  <c r="K17" i="6"/>
  <c r="J17" i="6"/>
  <c r="I17" i="6"/>
  <c r="H17" i="6"/>
  <c r="G17" i="6"/>
  <c r="F17" i="6"/>
  <c r="L16" i="6"/>
  <c r="K16" i="6"/>
  <c r="J16" i="6"/>
  <c r="I16" i="6"/>
  <c r="H16" i="6"/>
  <c r="G16" i="6"/>
  <c r="F16" i="6"/>
  <c r="L15" i="6"/>
  <c r="K15" i="6"/>
  <c r="J15" i="6"/>
  <c r="I15" i="6"/>
  <c r="H15" i="6"/>
  <c r="G15" i="6"/>
  <c r="F15" i="6"/>
  <c r="L14" i="6"/>
  <c r="K14" i="6"/>
  <c r="J14" i="6"/>
  <c r="I14" i="6"/>
  <c r="H14" i="6"/>
  <c r="G14" i="6"/>
  <c r="F14" i="6"/>
  <c r="L13" i="6"/>
  <c r="K13" i="6"/>
  <c r="J13" i="6"/>
  <c r="I13" i="6"/>
  <c r="H13" i="6"/>
  <c r="G13" i="6"/>
  <c r="F13" i="6"/>
  <c r="L12" i="6"/>
  <c r="K12" i="6"/>
  <c r="J12" i="6"/>
  <c r="I12" i="6"/>
  <c r="H12" i="6"/>
  <c r="G12" i="6"/>
  <c r="F12" i="6"/>
  <c r="L11" i="6"/>
  <c r="K11" i="6"/>
  <c r="J11" i="6"/>
  <c r="I11" i="6"/>
  <c r="H11" i="6"/>
  <c r="G11" i="6"/>
  <c r="F11" i="6"/>
  <c r="L10" i="6"/>
  <c r="K10" i="6"/>
  <c r="J10" i="6"/>
  <c r="I10" i="6"/>
  <c r="H10" i="6"/>
  <c r="G10" i="6"/>
  <c r="F10" i="6"/>
  <c r="L9" i="6"/>
  <c r="K9" i="6"/>
  <c r="J9" i="6"/>
  <c r="I9" i="6"/>
  <c r="H9" i="6"/>
  <c r="G9" i="6"/>
  <c r="F9" i="6"/>
  <c r="L8" i="6"/>
  <c r="K8" i="6"/>
  <c r="J8" i="6"/>
  <c r="I8" i="6"/>
  <c r="H8" i="6"/>
  <c r="G8" i="6"/>
  <c r="F8" i="6"/>
  <c r="L7" i="6"/>
  <c r="K7" i="6"/>
  <c r="J7" i="6"/>
  <c r="I7" i="6"/>
  <c r="H7" i="6"/>
  <c r="G7" i="6"/>
  <c r="F7" i="6"/>
  <c r="L6" i="6"/>
  <c r="K6" i="6"/>
  <c r="J6" i="6"/>
  <c r="I6" i="6"/>
  <c r="H6" i="6"/>
  <c r="G6" i="6"/>
  <c r="F6" i="6"/>
  <c r="L5" i="6"/>
  <c r="K5" i="6"/>
  <c r="J5" i="6"/>
  <c r="I5" i="6"/>
  <c r="H5" i="6"/>
  <c r="G5" i="6"/>
  <c r="F5" i="6"/>
  <c r="L4" i="6"/>
  <c r="K4" i="6"/>
  <c r="J4" i="6"/>
  <c r="I4" i="6"/>
  <c r="H4" i="6"/>
  <c r="G4" i="6"/>
  <c r="F4" i="6"/>
  <c r="L3" i="6"/>
  <c r="K3" i="6"/>
  <c r="J3" i="6"/>
  <c r="I3" i="6"/>
  <c r="H3" i="6"/>
  <c r="G3" i="6"/>
  <c r="F3" i="6"/>
  <c r="L93" i="5"/>
  <c r="K93" i="5"/>
  <c r="J93" i="5"/>
  <c r="I93" i="5"/>
  <c r="H93" i="5"/>
  <c r="G93" i="5"/>
  <c r="F93" i="5"/>
  <c r="L92" i="5"/>
  <c r="K92" i="5"/>
  <c r="J92" i="5"/>
  <c r="I92" i="5"/>
  <c r="H92" i="5"/>
  <c r="G92" i="5"/>
  <c r="F92" i="5"/>
  <c r="L91" i="5"/>
  <c r="K91" i="5"/>
  <c r="J91" i="5"/>
  <c r="I91" i="5"/>
  <c r="H91" i="5"/>
  <c r="G91" i="5"/>
  <c r="F91" i="5"/>
  <c r="L90" i="5"/>
  <c r="K90" i="5"/>
  <c r="J90" i="5"/>
  <c r="I90" i="5"/>
  <c r="H90" i="5"/>
  <c r="G90" i="5"/>
  <c r="F90" i="5"/>
  <c r="L89" i="5"/>
  <c r="K89" i="5"/>
  <c r="J89" i="5"/>
  <c r="I89" i="5"/>
  <c r="H89" i="5"/>
  <c r="G89" i="5"/>
  <c r="F89" i="5"/>
  <c r="L88" i="5"/>
  <c r="K88" i="5"/>
  <c r="J88" i="5"/>
  <c r="I88" i="5"/>
  <c r="H88" i="5"/>
  <c r="G88" i="5"/>
  <c r="F88" i="5"/>
  <c r="L87" i="5"/>
  <c r="K87" i="5"/>
  <c r="J87" i="5"/>
  <c r="I87" i="5"/>
  <c r="H87" i="5"/>
  <c r="G87" i="5"/>
  <c r="F87" i="5"/>
  <c r="L86" i="5"/>
  <c r="K86" i="5"/>
  <c r="J86" i="5"/>
  <c r="I86" i="5"/>
  <c r="H86" i="5"/>
  <c r="G86" i="5"/>
  <c r="F86" i="5"/>
  <c r="L85" i="5"/>
  <c r="K85" i="5"/>
  <c r="J85" i="5"/>
  <c r="I85" i="5"/>
  <c r="H85" i="5"/>
  <c r="G85" i="5"/>
  <c r="F85" i="5"/>
  <c r="L84" i="5"/>
  <c r="K84" i="5"/>
  <c r="J84" i="5"/>
  <c r="I84" i="5"/>
  <c r="H84" i="5"/>
  <c r="G84" i="5"/>
  <c r="F84" i="5"/>
  <c r="L83" i="5"/>
  <c r="K83" i="5"/>
  <c r="J83" i="5"/>
  <c r="I83" i="5"/>
  <c r="H83" i="5"/>
  <c r="G83" i="5"/>
  <c r="F83" i="5"/>
  <c r="L82" i="5"/>
  <c r="K82" i="5"/>
  <c r="J82" i="5"/>
  <c r="I82" i="5"/>
  <c r="H82" i="5"/>
  <c r="G82" i="5"/>
  <c r="F82" i="5"/>
  <c r="L81" i="5"/>
  <c r="K81" i="5"/>
  <c r="J81" i="5"/>
  <c r="I81" i="5"/>
  <c r="H81" i="5"/>
  <c r="G81" i="5"/>
  <c r="F81" i="5"/>
  <c r="L80" i="5"/>
  <c r="K80" i="5"/>
  <c r="J80" i="5"/>
  <c r="I80" i="5"/>
  <c r="H80" i="5"/>
  <c r="G80" i="5"/>
  <c r="F80" i="5"/>
  <c r="L79" i="5"/>
  <c r="K79" i="5"/>
  <c r="J79" i="5"/>
  <c r="I79" i="5"/>
  <c r="H79" i="5"/>
  <c r="G79" i="5"/>
  <c r="F79" i="5"/>
  <c r="L78" i="5"/>
  <c r="K78" i="5"/>
  <c r="J78" i="5"/>
  <c r="I78" i="5"/>
  <c r="H78" i="5"/>
  <c r="G78" i="5"/>
  <c r="F78" i="5"/>
  <c r="L77" i="5"/>
  <c r="K77" i="5"/>
  <c r="J77" i="5"/>
  <c r="I77" i="5"/>
  <c r="H77" i="5"/>
  <c r="G77" i="5"/>
  <c r="F77" i="5"/>
  <c r="L76" i="5"/>
  <c r="K76" i="5"/>
  <c r="J76" i="5"/>
  <c r="I76" i="5"/>
  <c r="H76" i="5"/>
  <c r="G76" i="5"/>
  <c r="F76" i="5"/>
  <c r="L75" i="5"/>
  <c r="K75" i="5"/>
  <c r="J75" i="5"/>
  <c r="I75" i="5"/>
  <c r="H75" i="5"/>
  <c r="G75" i="5"/>
  <c r="F75" i="5"/>
  <c r="L74" i="5"/>
  <c r="K74" i="5"/>
  <c r="J74" i="5"/>
  <c r="I74" i="5"/>
  <c r="H74" i="5"/>
  <c r="G74" i="5"/>
  <c r="F74" i="5"/>
  <c r="L73" i="5"/>
  <c r="K73" i="5"/>
  <c r="J73" i="5"/>
  <c r="I73" i="5"/>
  <c r="H73" i="5"/>
  <c r="G73" i="5"/>
  <c r="F73" i="5"/>
  <c r="L72" i="5"/>
  <c r="K72" i="5"/>
  <c r="J72" i="5"/>
  <c r="I72" i="5"/>
  <c r="H72" i="5"/>
  <c r="G72" i="5"/>
  <c r="F72" i="5"/>
  <c r="L71" i="5"/>
  <c r="K71" i="5"/>
  <c r="J71" i="5"/>
  <c r="I71" i="5"/>
  <c r="H71" i="5"/>
  <c r="G71" i="5"/>
  <c r="F71" i="5"/>
  <c r="L70" i="5"/>
  <c r="K70" i="5"/>
  <c r="J70" i="5"/>
  <c r="I70" i="5"/>
  <c r="H70" i="5"/>
  <c r="G70" i="5"/>
  <c r="F70" i="5"/>
  <c r="L69" i="5"/>
  <c r="K69" i="5"/>
  <c r="J69" i="5"/>
  <c r="I69" i="5"/>
  <c r="H69" i="5"/>
  <c r="G69" i="5"/>
  <c r="F69" i="5"/>
  <c r="L68" i="5"/>
  <c r="K68" i="5"/>
  <c r="J68" i="5"/>
  <c r="I68" i="5"/>
  <c r="H68" i="5"/>
  <c r="G68" i="5"/>
  <c r="F68" i="5"/>
  <c r="L67" i="5"/>
  <c r="K67" i="5"/>
  <c r="J67" i="5"/>
  <c r="I67" i="5"/>
  <c r="H67" i="5"/>
  <c r="G67" i="5"/>
  <c r="F67" i="5"/>
  <c r="L66" i="5"/>
  <c r="K66" i="5"/>
  <c r="J66" i="5"/>
  <c r="I66" i="5"/>
  <c r="H66" i="5"/>
  <c r="G66" i="5"/>
  <c r="F66" i="5"/>
  <c r="L65" i="5"/>
  <c r="K65" i="5"/>
  <c r="J65" i="5"/>
  <c r="I65" i="5"/>
  <c r="H65" i="5"/>
  <c r="G65" i="5"/>
  <c r="F65" i="5"/>
  <c r="L64" i="5"/>
  <c r="K64" i="5"/>
  <c r="J64" i="5"/>
  <c r="I64" i="5"/>
  <c r="H64" i="5"/>
  <c r="G64" i="5"/>
  <c r="F64" i="5"/>
  <c r="L63" i="5"/>
  <c r="K63" i="5"/>
  <c r="J63" i="5"/>
  <c r="I63" i="5"/>
  <c r="H63" i="5"/>
  <c r="G63" i="5"/>
  <c r="F63" i="5"/>
  <c r="L62" i="5"/>
  <c r="K62" i="5"/>
  <c r="J62" i="5"/>
  <c r="I62" i="5"/>
  <c r="H62" i="5"/>
  <c r="G62" i="5"/>
  <c r="F62" i="5"/>
  <c r="L61" i="5"/>
  <c r="K61" i="5"/>
  <c r="J61" i="5"/>
  <c r="I61" i="5"/>
  <c r="H61" i="5"/>
  <c r="G61" i="5"/>
  <c r="F61" i="5"/>
  <c r="L60" i="5"/>
  <c r="K60" i="5"/>
  <c r="J60" i="5"/>
  <c r="I60" i="5"/>
  <c r="H60" i="5"/>
  <c r="G60" i="5"/>
  <c r="F60" i="5"/>
  <c r="L59" i="5"/>
  <c r="K59" i="5"/>
  <c r="J59" i="5"/>
  <c r="I59" i="5"/>
  <c r="H59" i="5"/>
  <c r="G59" i="5"/>
  <c r="F59" i="5"/>
  <c r="L58" i="5"/>
  <c r="K58" i="5"/>
  <c r="J58" i="5"/>
  <c r="I58" i="5"/>
  <c r="H58" i="5"/>
  <c r="G58" i="5"/>
  <c r="F58" i="5"/>
  <c r="L57" i="5"/>
  <c r="K57" i="5"/>
  <c r="J57" i="5"/>
  <c r="I57" i="5"/>
  <c r="H57" i="5"/>
  <c r="G57" i="5"/>
  <c r="F57" i="5"/>
  <c r="L56" i="5"/>
  <c r="K56" i="5"/>
  <c r="J56" i="5"/>
  <c r="I56" i="5"/>
  <c r="H56" i="5"/>
  <c r="G56" i="5"/>
  <c r="F56" i="5"/>
  <c r="L55" i="5"/>
  <c r="K55" i="5"/>
  <c r="J55" i="5"/>
  <c r="I55" i="5"/>
  <c r="H55" i="5"/>
  <c r="G55" i="5"/>
  <c r="F55" i="5"/>
  <c r="L54" i="5"/>
  <c r="K54" i="5"/>
  <c r="J54" i="5"/>
  <c r="I54" i="5"/>
  <c r="H54" i="5"/>
  <c r="G54" i="5"/>
  <c r="F54" i="5"/>
  <c r="L53" i="5"/>
  <c r="K53" i="5"/>
  <c r="J53" i="5"/>
  <c r="I53" i="5"/>
  <c r="H53" i="5"/>
  <c r="G53" i="5"/>
  <c r="F53" i="5"/>
  <c r="L52" i="5"/>
  <c r="K52" i="5"/>
  <c r="J52" i="5"/>
  <c r="I52" i="5"/>
  <c r="H52" i="5"/>
  <c r="G52" i="5"/>
  <c r="F52" i="5"/>
  <c r="L51" i="5"/>
  <c r="K51" i="5"/>
  <c r="J51" i="5"/>
  <c r="I51" i="5"/>
  <c r="H51" i="5"/>
  <c r="G51" i="5"/>
  <c r="F51" i="5"/>
  <c r="L50" i="5"/>
  <c r="K50" i="5"/>
  <c r="J50" i="5"/>
  <c r="I50" i="5"/>
  <c r="H50" i="5"/>
  <c r="G50" i="5"/>
  <c r="F50" i="5"/>
  <c r="L49" i="5"/>
  <c r="K49" i="5"/>
  <c r="J49" i="5"/>
  <c r="I49" i="5"/>
  <c r="H49" i="5"/>
  <c r="G49" i="5"/>
  <c r="F49" i="5"/>
  <c r="L48" i="5"/>
  <c r="K48" i="5"/>
  <c r="J48" i="5"/>
  <c r="I48" i="5"/>
  <c r="H48" i="5"/>
  <c r="G48" i="5"/>
  <c r="F48" i="5"/>
  <c r="L47" i="5"/>
  <c r="K47" i="5"/>
  <c r="J47" i="5"/>
  <c r="I47" i="5"/>
  <c r="H47" i="5"/>
  <c r="G47" i="5"/>
  <c r="F47" i="5"/>
  <c r="L46" i="5"/>
  <c r="K46" i="5"/>
  <c r="J46" i="5"/>
  <c r="I46" i="5"/>
  <c r="H46" i="5"/>
  <c r="G46" i="5"/>
  <c r="F46" i="5"/>
  <c r="L45" i="5"/>
  <c r="K45" i="5"/>
  <c r="J45" i="5"/>
  <c r="I45" i="5"/>
  <c r="H45" i="5"/>
  <c r="G45" i="5"/>
  <c r="F45" i="5"/>
  <c r="L44" i="5"/>
  <c r="K44" i="5"/>
  <c r="J44" i="5"/>
  <c r="I44" i="5"/>
  <c r="H44" i="5"/>
  <c r="G44" i="5"/>
  <c r="F44" i="5"/>
  <c r="L43" i="5"/>
  <c r="K43" i="5"/>
  <c r="J43" i="5"/>
  <c r="I43" i="5"/>
  <c r="H43" i="5"/>
  <c r="G43" i="5"/>
  <c r="F43" i="5"/>
  <c r="L42" i="5"/>
  <c r="K42" i="5"/>
  <c r="J42" i="5"/>
  <c r="I42" i="5"/>
  <c r="H42" i="5"/>
  <c r="G42" i="5"/>
  <c r="F42" i="5"/>
  <c r="L41" i="5"/>
  <c r="K41" i="5"/>
  <c r="J41" i="5"/>
  <c r="I41" i="5"/>
  <c r="H41" i="5"/>
  <c r="G41" i="5"/>
  <c r="F41" i="5"/>
  <c r="L40" i="5"/>
  <c r="K40" i="5"/>
  <c r="J40" i="5"/>
  <c r="I40" i="5"/>
  <c r="H40" i="5"/>
  <c r="G40" i="5"/>
  <c r="F40" i="5"/>
  <c r="L39" i="5"/>
  <c r="K39" i="5"/>
  <c r="J39" i="5"/>
  <c r="I39" i="5"/>
  <c r="H39" i="5"/>
  <c r="G39" i="5"/>
  <c r="F39" i="5"/>
  <c r="L38" i="5"/>
  <c r="K38" i="5"/>
  <c r="J38" i="5"/>
  <c r="I38" i="5"/>
  <c r="H38" i="5"/>
  <c r="G38" i="5"/>
  <c r="F38" i="5"/>
  <c r="L37" i="5"/>
  <c r="K37" i="5"/>
  <c r="J37" i="5"/>
  <c r="I37" i="5"/>
  <c r="H37" i="5"/>
  <c r="G37" i="5"/>
  <c r="F37" i="5"/>
  <c r="L36" i="5"/>
  <c r="K36" i="5"/>
  <c r="J36" i="5"/>
  <c r="I36" i="5"/>
  <c r="H36" i="5"/>
  <c r="G36" i="5"/>
  <c r="F36" i="5"/>
  <c r="L35" i="5"/>
  <c r="K35" i="5"/>
  <c r="J35" i="5"/>
  <c r="I35" i="5"/>
  <c r="H35" i="5"/>
  <c r="G35" i="5"/>
  <c r="F35" i="5"/>
  <c r="L34" i="5"/>
  <c r="K34" i="5"/>
  <c r="J34" i="5"/>
  <c r="I34" i="5"/>
  <c r="H34" i="5"/>
  <c r="G34" i="5"/>
  <c r="F34" i="5"/>
  <c r="L33" i="5"/>
  <c r="K33" i="5"/>
  <c r="J33" i="5"/>
  <c r="I33" i="5"/>
  <c r="H33" i="5"/>
  <c r="G33" i="5"/>
  <c r="F33" i="5"/>
  <c r="L32" i="5"/>
  <c r="K32" i="5"/>
  <c r="J32" i="5"/>
  <c r="I32" i="5"/>
  <c r="H32" i="5"/>
  <c r="G32" i="5"/>
  <c r="F32" i="5"/>
  <c r="L31" i="5"/>
  <c r="K31" i="5"/>
  <c r="J31" i="5"/>
  <c r="I31" i="5"/>
  <c r="H31" i="5"/>
  <c r="G31" i="5"/>
  <c r="F31" i="5"/>
  <c r="L30" i="5"/>
  <c r="K30" i="5"/>
  <c r="J30" i="5"/>
  <c r="I30" i="5"/>
  <c r="H30" i="5"/>
  <c r="G30" i="5"/>
  <c r="F30" i="5"/>
  <c r="L29" i="5"/>
  <c r="K29" i="5"/>
  <c r="J29" i="5"/>
  <c r="I29" i="5"/>
  <c r="H29" i="5"/>
  <c r="G29" i="5"/>
  <c r="F29" i="5"/>
  <c r="L28" i="5"/>
  <c r="K28" i="5"/>
  <c r="J28" i="5"/>
  <c r="I28" i="5"/>
  <c r="H28" i="5"/>
  <c r="G28" i="5"/>
  <c r="F28" i="5"/>
  <c r="L27" i="5"/>
  <c r="K27" i="5"/>
  <c r="J27" i="5"/>
  <c r="I27" i="5"/>
  <c r="H27" i="5"/>
  <c r="G27" i="5"/>
  <c r="F27" i="5"/>
  <c r="L26" i="5"/>
  <c r="K26" i="5"/>
  <c r="J26" i="5"/>
  <c r="I26" i="5"/>
  <c r="H26" i="5"/>
  <c r="G26" i="5"/>
  <c r="F26" i="5"/>
  <c r="L25" i="5"/>
  <c r="K25" i="5"/>
  <c r="J25" i="5"/>
  <c r="I25" i="5"/>
  <c r="H25" i="5"/>
  <c r="G25" i="5"/>
  <c r="F25" i="5"/>
  <c r="L24" i="5"/>
  <c r="K24" i="5"/>
  <c r="J24" i="5"/>
  <c r="I24" i="5"/>
  <c r="H24" i="5"/>
  <c r="G24" i="5"/>
  <c r="F24" i="5"/>
  <c r="L23" i="5"/>
  <c r="K23" i="5"/>
  <c r="J23" i="5"/>
  <c r="I23" i="5"/>
  <c r="H23" i="5"/>
  <c r="G23" i="5"/>
  <c r="F23" i="5"/>
  <c r="L22" i="5"/>
  <c r="K22" i="5"/>
  <c r="J22" i="5"/>
  <c r="I22" i="5"/>
  <c r="H22" i="5"/>
  <c r="G22" i="5"/>
  <c r="F22" i="5"/>
  <c r="L21" i="5"/>
  <c r="K21" i="5"/>
  <c r="J21" i="5"/>
  <c r="I21" i="5"/>
  <c r="H21" i="5"/>
  <c r="G21" i="5"/>
  <c r="F21" i="5"/>
  <c r="L20" i="5"/>
  <c r="K20" i="5"/>
  <c r="J20" i="5"/>
  <c r="I20" i="5"/>
  <c r="H20" i="5"/>
  <c r="G20" i="5"/>
  <c r="F20" i="5"/>
  <c r="L19" i="5"/>
  <c r="K19" i="5"/>
  <c r="J19" i="5"/>
  <c r="I19" i="5"/>
  <c r="H19" i="5"/>
  <c r="G19" i="5"/>
  <c r="F19" i="5"/>
  <c r="L18" i="5"/>
  <c r="K18" i="5"/>
  <c r="J18" i="5"/>
  <c r="I18" i="5"/>
  <c r="H18" i="5"/>
  <c r="G18" i="5"/>
  <c r="F18" i="5"/>
  <c r="L17" i="5"/>
  <c r="K17" i="5"/>
  <c r="J17" i="5"/>
  <c r="I17" i="5"/>
  <c r="H17" i="5"/>
  <c r="G17" i="5"/>
  <c r="F17" i="5"/>
  <c r="L16" i="5"/>
  <c r="K16" i="5"/>
  <c r="J16" i="5"/>
  <c r="I16" i="5"/>
  <c r="H16" i="5"/>
  <c r="G16" i="5"/>
  <c r="F16" i="5"/>
  <c r="L15" i="5"/>
  <c r="K15" i="5"/>
  <c r="J15" i="5"/>
  <c r="I15" i="5"/>
  <c r="H15" i="5"/>
  <c r="G15" i="5"/>
  <c r="F15" i="5"/>
  <c r="L14" i="5"/>
  <c r="K14" i="5"/>
  <c r="J14" i="5"/>
  <c r="I14" i="5"/>
  <c r="H14" i="5"/>
  <c r="G14" i="5"/>
  <c r="F14" i="5"/>
  <c r="L13" i="5"/>
  <c r="K13" i="5"/>
  <c r="J13" i="5"/>
  <c r="I13" i="5"/>
  <c r="H13" i="5"/>
  <c r="G13" i="5"/>
  <c r="F13" i="5"/>
  <c r="L12" i="5"/>
  <c r="K12" i="5"/>
  <c r="J12" i="5"/>
  <c r="I12" i="5"/>
  <c r="H12" i="5"/>
  <c r="G12" i="5"/>
  <c r="F12" i="5"/>
  <c r="L11" i="5"/>
  <c r="K11" i="5"/>
  <c r="J11" i="5"/>
  <c r="I11" i="5"/>
  <c r="H11" i="5"/>
  <c r="G11" i="5"/>
  <c r="F11" i="5"/>
  <c r="L10" i="5"/>
  <c r="K10" i="5"/>
  <c r="J10" i="5"/>
  <c r="I10" i="5"/>
  <c r="H10" i="5"/>
  <c r="G10" i="5"/>
  <c r="F10" i="5"/>
  <c r="L9" i="5"/>
  <c r="K9" i="5"/>
  <c r="J9" i="5"/>
  <c r="I9" i="5"/>
  <c r="H9" i="5"/>
  <c r="G9" i="5"/>
  <c r="F9" i="5"/>
  <c r="L8" i="5"/>
  <c r="K8" i="5"/>
  <c r="J8" i="5"/>
  <c r="I8" i="5"/>
  <c r="H8" i="5"/>
  <c r="G8" i="5"/>
  <c r="F8" i="5"/>
  <c r="L7" i="5"/>
  <c r="K7" i="5"/>
  <c r="J7" i="5"/>
  <c r="I7" i="5"/>
  <c r="H7" i="5"/>
  <c r="G7" i="5"/>
  <c r="F7" i="5"/>
  <c r="L6" i="5"/>
  <c r="K6" i="5"/>
  <c r="J6" i="5"/>
  <c r="I6" i="5"/>
  <c r="H6" i="5"/>
  <c r="G6" i="5"/>
  <c r="F6" i="5"/>
  <c r="L5" i="5"/>
  <c r="K5" i="5"/>
  <c r="J5" i="5"/>
  <c r="I5" i="5"/>
  <c r="H5" i="5"/>
  <c r="G5" i="5"/>
  <c r="F5" i="5"/>
  <c r="L4" i="5"/>
  <c r="K4" i="5"/>
  <c r="J4" i="5"/>
  <c r="I4" i="5"/>
  <c r="H4" i="5"/>
  <c r="G4" i="5"/>
  <c r="F4" i="5"/>
  <c r="L3" i="5"/>
  <c r="K3" i="5"/>
  <c r="J3" i="5"/>
  <c r="I3" i="5"/>
  <c r="H3" i="5"/>
  <c r="G3" i="5"/>
  <c r="F3" i="5"/>
  <c r="E18" i="3"/>
  <c r="F18" i="3"/>
  <c r="G18" i="3"/>
  <c r="H18" i="3"/>
  <c r="I18" i="3"/>
  <c r="J18" i="3"/>
  <c r="K18" i="3"/>
  <c r="L18" i="3"/>
  <c r="E19" i="3"/>
  <c r="F19" i="3"/>
  <c r="G19" i="3"/>
  <c r="H19" i="3"/>
  <c r="I19" i="3"/>
  <c r="J19" i="3"/>
  <c r="K19" i="3"/>
  <c r="L19" i="3"/>
  <c r="E20" i="3"/>
  <c r="F20" i="3"/>
  <c r="G20" i="3"/>
  <c r="H20" i="3"/>
  <c r="I20" i="3"/>
  <c r="J20" i="3"/>
  <c r="K20" i="3"/>
  <c r="L20" i="3"/>
  <c r="E21" i="3"/>
  <c r="F21" i="3"/>
  <c r="G21" i="3"/>
  <c r="H21" i="3"/>
  <c r="I21" i="3"/>
  <c r="J21" i="3"/>
  <c r="K21" i="3"/>
  <c r="L21" i="3"/>
  <c r="E22" i="3"/>
  <c r="F22" i="3"/>
  <c r="G22" i="3"/>
  <c r="H22" i="3"/>
  <c r="I22" i="3"/>
  <c r="J22" i="3"/>
  <c r="K22" i="3"/>
  <c r="L22" i="3"/>
  <c r="E23" i="3"/>
  <c r="F23" i="3"/>
  <c r="G23" i="3"/>
  <c r="H23" i="3"/>
  <c r="I23" i="3"/>
  <c r="J23" i="3"/>
  <c r="K23" i="3"/>
  <c r="L23" i="3"/>
  <c r="E24" i="3"/>
  <c r="F24" i="3"/>
  <c r="G24" i="3"/>
  <c r="H24" i="3"/>
  <c r="I24" i="3"/>
  <c r="J24" i="3"/>
  <c r="K24" i="3"/>
  <c r="L24" i="3"/>
  <c r="E25" i="3"/>
  <c r="F25" i="3"/>
  <c r="G25" i="3"/>
  <c r="H25" i="3"/>
  <c r="I25" i="3"/>
  <c r="J25" i="3"/>
  <c r="K25" i="3"/>
  <c r="L25" i="3"/>
  <c r="E26" i="3"/>
  <c r="F26" i="3"/>
  <c r="G26" i="3"/>
  <c r="H26" i="3"/>
  <c r="I26" i="3"/>
  <c r="J26" i="3"/>
  <c r="K26" i="3"/>
  <c r="L26" i="3"/>
  <c r="E27" i="3"/>
  <c r="F27" i="3"/>
  <c r="G27" i="3"/>
  <c r="H27" i="3"/>
  <c r="I27" i="3"/>
  <c r="J27" i="3"/>
  <c r="K27" i="3"/>
  <c r="L27" i="3"/>
  <c r="E28" i="3"/>
  <c r="F28" i="3"/>
  <c r="G28" i="3"/>
  <c r="H28" i="3"/>
  <c r="I28" i="3"/>
  <c r="J28" i="3"/>
  <c r="K28" i="3"/>
  <c r="L28" i="3"/>
  <c r="E29" i="3"/>
  <c r="F29" i="3"/>
  <c r="G29" i="3"/>
  <c r="H29" i="3"/>
  <c r="I29" i="3"/>
  <c r="J29" i="3"/>
  <c r="K29" i="3"/>
  <c r="L29" i="3"/>
  <c r="E30" i="3"/>
  <c r="F30" i="3"/>
  <c r="G30" i="3"/>
  <c r="H30" i="3"/>
  <c r="I30" i="3"/>
  <c r="J30" i="3"/>
  <c r="K30" i="3"/>
  <c r="L30" i="3"/>
  <c r="E31" i="3"/>
  <c r="F31" i="3"/>
  <c r="G31" i="3"/>
  <c r="H31" i="3"/>
  <c r="I31" i="3"/>
  <c r="J31" i="3"/>
  <c r="K31" i="3"/>
  <c r="L31" i="3"/>
  <c r="E32" i="3"/>
  <c r="F32" i="3"/>
  <c r="G32" i="3"/>
  <c r="H32" i="3"/>
  <c r="I32" i="3"/>
  <c r="J32" i="3"/>
  <c r="K32" i="3"/>
  <c r="L32" i="3"/>
  <c r="E33" i="3"/>
  <c r="F33" i="3"/>
  <c r="G33" i="3"/>
  <c r="H33" i="3"/>
  <c r="I33" i="3"/>
  <c r="J33" i="3"/>
  <c r="K33" i="3"/>
  <c r="L33" i="3"/>
  <c r="E34" i="3"/>
  <c r="F34" i="3"/>
  <c r="G34" i="3"/>
  <c r="H34" i="3"/>
  <c r="I34" i="3"/>
  <c r="J34" i="3"/>
  <c r="K34" i="3"/>
  <c r="L34" i="3"/>
  <c r="E35" i="3"/>
  <c r="F35" i="3"/>
  <c r="G35" i="3"/>
  <c r="H35" i="3"/>
  <c r="I35" i="3"/>
  <c r="J35" i="3"/>
  <c r="K35" i="3"/>
  <c r="L35" i="3"/>
  <c r="E36" i="3"/>
  <c r="F36" i="3"/>
  <c r="G36" i="3"/>
  <c r="H36" i="3"/>
  <c r="I36" i="3"/>
  <c r="J36" i="3"/>
  <c r="K36" i="3"/>
  <c r="L36" i="3"/>
  <c r="E37" i="3"/>
  <c r="F37" i="3"/>
  <c r="G37" i="3"/>
  <c r="H37" i="3"/>
  <c r="I37" i="3"/>
  <c r="J37" i="3"/>
  <c r="K37" i="3"/>
  <c r="L37" i="3"/>
  <c r="E38" i="3"/>
  <c r="F38" i="3"/>
  <c r="G38" i="3"/>
  <c r="H38" i="3"/>
  <c r="I38" i="3"/>
  <c r="J38" i="3"/>
  <c r="K38" i="3"/>
  <c r="L38" i="3"/>
  <c r="E39" i="3"/>
  <c r="F39" i="3"/>
  <c r="G39" i="3"/>
  <c r="H39" i="3"/>
  <c r="I39" i="3"/>
  <c r="J39" i="3"/>
  <c r="K39" i="3"/>
  <c r="L39" i="3"/>
  <c r="E40" i="3"/>
  <c r="F40" i="3"/>
  <c r="G40" i="3"/>
  <c r="H40" i="3"/>
  <c r="I40" i="3"/>
  <c r="J40" i="3"/>
  <c r="K40" i="3"/>
  <c r="L40" i="3"/>
  <c r="E41" i="3"/>
  <c r="F41" i="3"/>
  <c r="G41" i="3"/>
  <c r="H41" i="3"/>
  <c r="I41" i="3"/>
  <c r="J41" i="3"/>
  <c r="K41" i="3"/>
  <c r="L41" i="3"/>
  <c r="E42" i="3"/>
  <c r="F42" i="3"/>
  <c r="G42" i="3"/>
  <c r="H42" i="3"/>
  <c r="I42" i="3"/>
  <c r="J42" i="3"/>
  <c r="K42" i="3"/>
  <c r="L42" i="3"/>
  <c r="E43" i="3"/>
  <c r="F43" i="3"/>
  <c r="G43" i="3"/>
  <c r="H43" i="3"/>
  <c r="I43" i="3"/>
  <c r="J43" i="3"/>
  <c r="K43" i="3"/>
  <c r="L43" i="3"/>
  <c r="E44" i="3"/>
  <c r="F44" i="3"/>
  <c r="G44" i="3"/>
  <c r="H44" i="3"/>
  <c r="I44" i="3"/>
  <c r="J44" i="3"/>
  <c r="K44" i="3"/>
  <c r="L44" i="3"/>
  <c r="E45" i="3"/>
  <c r="F45" i="3"/>
  <c r="G45" i="3"/>
  <c r="H45" i="3"/>
  <c r="I45" i="3"/>
  <c r="J45" i="3"/>
  <c r="K45" i="3"/>
  <c r="L45" i="3"/>
  <c r="E46" i="3"/>
  <c r="F46" i="3"/>
  <c r="G46" i="3"/>
  <c r="H46" i="3"/>
  <c r="I46" i="3"/>
  <c r="J46" i="3"/>
  <c r="K46" i="3"/>
  <c r="L46" i="3"/>
  <c r="E47" i="3"/>
  <c r="F47" i="3"/>
  <c r="G47" i="3"/>
  <c r="H47" i="3"/>
  <c r="I47" i="3"/>
  <c r="J47" i="3"/>
  <c r="K47" i="3"/>
  <c r="L47" i="3"/>
  <c r="E48" i="3"/>
  <c r="F48" i="3"/>
  <c r="G48" i="3"/>
  <c r="H48" i="3"/>
  <c r="I48" i="3"/>
  <c r="J48" i="3"/>
  <c r="K48" i="3"/>
  <c r="L48" i="3"/>
  <c r="E49" i="3"/>
  <c r="F49" i="3"/>
  <c r="G49" i="3"/>
  <c r="H49" i="3"/>
  <c r="I49" i="3"/>
  <c r="J49" i="3"/>
  <c r="K49" i="3"/>
  <c r="L49" i="3"/>
  <c r="E50" i="3"/>
  <c r="F50" i="3"/>
  <c r="G50" i="3"/>
  <c r="H50" i="3"/>
  <c r="I50" i="3"/>
  <c r="J50" i="3"/>
  <c r="K50" i="3"/>
  <c r="L50" i="3"/>
  <c r="E51" i="3"/>
  <c r="F51" i="3"/>
  <c r="G51" i="3"/>
  <c r="H51" i="3"/>
  <c r="I51" i="3"/>
  <c r="J51" i="3"/>
  <c r="K51" i="3"/>
  <c r="L51" i="3"/>
  <c r="E52" i="3"/>
  <c r="F52" i="3"/>
  <c r="G52" i="3"/>
  <c r="H52" i="3"/>
  <c r="I52" i="3"/>
  <c r="J52" i="3"/>
  <c r="K52" i="3"/>
  <c r="L52" i="3"/>
  <c r="E53" i="3"/>
  <c r="F53" i="3"/>
  <c r="G53" i="3"/>
  <c r="H53" i="3"/>
  <c r="I53" i="3"/>
  <c r="J53" i="3"/>
  <c r="K53" i="3"/>
  <c r="L53" i="3"/>
  <c r="E54" i="3"/>
  <c r="F54" i="3"/>
  <c r="G54" i="3"/>
  <c r="H54" i="3"/>
  <c r="I54" i="3"/>
  <c r="J54" i="3"/>
  <c r="K54" i="3"/>
  <c r="L54" i="3"/>
  <c r="E55" i="3"/>
  <c r="F55" i="3"/>
  <c r="G55" i="3"/>
  <c r="H55" i="3"/>
  <c r="I55" i="3"/>
  <c r="J55" i="3"/>
  <c r="K55" i="3"/>
  <c r="L55" i="3"/>
  <c r="E56" i="3"/>
  <c r="F56" i="3"/>
  <c r="G56" i="3"/>
  <c r="H56" i="3"/>
  <c r="I56" i="3"/>
  <c r="J56" i="3"/>
  <c r="K56" i="3"/>
  <c r="L56" i="3"/>
  <c r="E57" i="3"/>
  <c r="F57" i="3"/>
  <c r="G57" i="3"/>
  <c r="H57" i="3"/>
  <c r="I57" i="3"/>
  <c r="J57" i="3"/>
  <c r="K57" i="3"/>
  <c r="L57" i="3"/>
  <c r="E58" i="3"/>
  <c r="F58" i="3"/>
  <c r="G58" i="3"/>
  <c r="H58" i="3"/>
  <c r="I58" i="3"/>
  <c r="J58" i="3"/>
  <c r="K58" i="3"/>
  <c r="L58" i="3"/>
  <c r="E59" i="3"/>
  <c r="F59" i="3"/>
  <c r="G59" i="3"/>
  <c r="H59" i="3"/>
  <c r="I59" i="3"/>
  <c r="J59" i="3"/>
  <c r="K59" i="3"/>
  <c r="L59" i="3"/>
  <c r="E60" i="3"/>
  <c r="F60" i="3"/>
  <c r="G60" i="3"/>
  <c r="H60" i="3"/>
  <c r="I60" i="3"/>
  <c r="J60" i="3"/>
  <c r="K60" i="3"/>
  <c r="L60" i="3"/>
  <c r="E61" i="3"/>
  <c r="F61" i="3"/>
  <c r="G61" i="3"/>
  <c r="H61" i="3"/>
  <c r="I61" i="3"/>
  <c r="J61" i="3"/>
  <c r="K61" i="3"/>
  <c r="L61" i="3"/>
  <c r="E62" i="3"/>
  <c r="F62" i="3"/>
  <c r="G62" i="3"/>
  <c r="H62" i="3"/>
  <c r="I62" i="3"/>
  <c r="J62" i="3"/>
  <c r="K62" i="3"/>
  <c r="L62" i="3"/>
  <c r="E63" i="3"/>
  <c r="F63" i="3"/>
  <c r="G63" i="3"/>
  <c r="H63" i="3"/>
  <c r="I63" i="3"/>
  <c r="J63" i="3"/>
  <c r="K63" i="3"/>
  <c r="L63" i="3"/>
  <c r="E64" i="3"/>
  <c r="F64" i="3"/>
  <c r="G64" i="3"/>
  <c r="H64" i="3"/>
  <c r="I64" i="3"/>
  <c r="J64" i="3"/>
  <c r="K64" i="3"/>
  <c r="L64" i="3"/>
  <c r="E65" i="3"/>
  <c r="F65" i="3"/>
  <c r="G65" i="3"/>
  <c r="H65" i="3"/>
  <c r="I65" i="3"/>
  <c r="J65" i="3"/>
  <c r="K65" i="3"/>
  <c r="L65" i="3"/>
  <c r="E66" i="3"/>
  <c r="F66" i="3"/>
  <c r="G66" i="3"/>
  <c r="H66" i="3"/>
  <c r="I66" i="3"/>
  <c r="J66" i="3"/>
  <c r="K66" i="3"/>
  <c r="L66" i="3"/>
  <c r="E67" i="3"/>
  <c r="F67" i="3"/>
  <c r="G67" i="3"/>
  <c r="H67" i="3"/>
  <c r="I67" i="3"/>
  <c r="J67" i="3"/>
  <c r="K67" i="3"/>
  <c r="L67" i="3"/>
  <c r="E68" i="3"/>
  <c r="F68" i="3"/>
  <c r="G68" i="3"/>
  <c r="H68" i="3"/>
  <c r="I68" i="3"/>
  <c r="J68" i="3"/>
  <c r="K68" i="3"/>
  <c r="L68" i="3"/>
  <c r="E69" i="3"/>
  <c r="F69" i="3"/>
  <c r="G69" i="3"/>
  <c r="H69" i="3"/>
  <c r="I69" i="3"/>
  <c r="J69" i="3"/>
  <c r="K69" i="3"/>
  <c r="L69" i="3"/>
  <c r="E70" i="3"/>
  <c r="F70" i="3"/>
  <c r="G70" i="3"/>
  <c r="H70" i="3"/>
  <c r="I70" i="3"/>
  <c r="J70" i="3"/>
  <c r="K70" i="3"/>
  <c r="L70" i="3"/>
  <c r="E71" i="3"/>
  <c r="F71" i="3"/>
  <c r="G71" i="3"/>
  <c r="H71" i="3"/>
  <c r="I71" i="3"/>
  <c r="J71" i="3"/>
  <c r="K71" i="3"/>
  <c r="L71" i="3"/>
  <c r="E72" i="3"/>
  <c r="F72" i="3"/>
  <c r="G72" i="3"/>
  <c r="H72" i="3"/>
  <c r="I72" i="3"/>
  <c r="J72" i="3"/>
  <c r="K72" i="3"/>
  <c r="L72" i="3"/>
  <c r="E73" i="3"/>
  <c r="F73" i="3"/>
  <c r="G73" i="3"/>
  <c r="H73" i="3"/>
  <c r="I73" i="3"/>
  <c r="J73" i="3"/>
  <c r="K73" i="3"/>
  <c r="L73" i="3"/>
  <c r="E74" i="3"/>
  <c r="F74" i="3"/>
  <c r="G74" i="3"/>
  <c r="H74" i="3"/>
  <c r="I74" i="3"/>
  <c r="J74" i="3"/>
  <c r="K74" i="3"/>
  <c r="L74" i="3"/>
  <c r="E75" i="3"/>
  <c r="F75" i="3"/>
  <c r="G75" i="3"/>
  <c r="H75" i="3"/>
  <c r="I75" i="3"/>
  <c r="J75" i="3"/>
  <c r="K75" i="3"/>
  <c r="L75" i="3"/>
  <c r="E76" i="3"/>
  <c r="F76" i="3"/>
  <c r="G76" i="3"/>
  <c r="H76" i="3"/>
  <c r="I76" i="3"/>
  <c r="J76" i="3"/>
  <c r="K76" i="3"/>
  <c r="L76" i="3"/>
  <c r="E77" i="3"/>
  <c r="F77" i="3"/>
  <c r="G77" i="3"/>
  <c r="H77" i="3"/>
  <c r="I77" i="3"/>
  <c r="J77" i="3"/>
  <c r="K77" i="3"/>
  <c r="L77" i="3"/>
  <c r="E78" i="3"/>
  <c r="F78" i="3"/>
  <c r="G78" i="3"/>
  <c r="H78" i="3"/>
  <c r="I78" i="3"/>
  <c r="J78" i="3"/>
  <c r="K78" i="3"/>
  <c r="L78" i="3"/>
  <c r="E79" i="3"/>
  <c r="F79" i="3"/>
  <c r="G79" i="3"/>
  <c r="H79" i="3"/>
  <c r="I79" i="3"/>
  <c r="J79" i="3"/>
  <c r="K79" i="3"/>
  <c r="L79" i="3"/>
  <c r="E80" i="3"/>
  <c r="F80" i="3"/>
  <c r="G80" i="3"/>
  <c r="H80" i="3"/>
  <c r="I80" i="3"/>
  <c r="J80" i="3"/>
  <c r="K80" i="3"/>
  <c r="L80" i="3"/>
  <c r="E81" i="3"/>
  <c r="F81" i="3"/>
  <c r="G81" i="3"/>
  <c r="H81" i="3"/>
  <c r="I81" i="3"/>
  <c r="J81" i="3"/>
  <c r="K81" i="3"/>
  <c r="L81" i="3"/>
  <c r="E82" i="3"/>
  <c r="F82" i="3"/>
  <c r="G82" i="3"/>
  <c r="H82" i="3"/>
  <c r="I82" i="3"/>
  <c r="J82" i="3"/>
  <c r="K82" i="3"/>
  <c r="L82" i="3"/>
  <c r="E83" i="3"/>
  <c r="F83" i="3"/>
  <c r="G83" i="3"/>
  <c r="H83" i="3"/>
  <c r="I83" i="3"/>
  <c r="J83" i="3"/>
  <c r="K83" i="3"/>
  <c r="L83" i="3"/>
  <c r="E84" i="3"/>
  <c r="F84" i="3"/>
  <c r="G84" i="3"/>
  <c r="H84" i="3"/>
  <c r="I84" i="3"/>
  <c r="J84" i="3"/>
  <c r="K84" i="3"/>
  <c r="L84" i="3"/>
  <c r="E85" i="3"/>
  <c r="F85" i="3"/>
  <c r="G85" i="3"/>
  <c r="H85" i="3"/>
  <c r="I85" i="3"/>
  <c r="J85" i="3"/>
  <c r="K85" i="3"/>
  <c r="L85" i="3"/>
  <c r="E86" i="3"/>
  <c r="F86" i="3"/>
  <c r="G86" i="3"/>
  <c r="H86" i="3"/>
  <c r="I86" i="3"/>
  <c r="J86" i="3"/>
  <c r="K86" i="3"/>
  <c r="L86" i="3"/>
  <c r="E87" i="3"/>
  <c r="F87" i="3"/>
  <c r="G87" i="3"/>
  <c r="H87" i="3"/>
  <c r="I87" i="3"/>
  <c r="J87" i="3"/>
  <c r="K87" i="3"/>
  <c r="L87" i="3"/>
  <c r="E88" i="3"/>
  <c r="F88" i="3"/>
  <c r="G88" i="3"/>
  <c r="H88" i="3"/>
  <c r="I88" i="3"/>
  <c r="J88" i="3"/>
  <c r="K88" i="3"/>
  <c r="L88" i="3"/>
  <c r="E89" i="3"/>
  <c r="F89" i="3"/>
  <c r="G89" i="3"/>
  <c r="H89" i="3"/>
  <c r="I89" i="3"/>
  <c r="J89" i="3"/>
  <c r="K89" i="3"/>
  <c r="L89" i="3"/>
  <c r="E90" i="3"/>
  <c r="F90" i="3"/>
  <c r="G90" i="3"/>
  <c r="H90" i="3"/>
  <c r="I90" i="3"/>
  <c r="J90" i="3"/>
  <c r="K90" i="3"/>
  <c r="L90" i="3"/>
  <c r="E91" i="3"/>
  <c r="F91" i="3"/>
  <c r="G91" i="3"/>
  <c r="H91" i="3"/>
  <c r="I91" i="3"/>
  <c r="J91" i="3"/>
  <c r="K91" i="3"/>
  <c r="L91" i="3"/>
  <c r="E92" i="3"/>
  <c r="F92" i="3"/>
  <c r="G92" i="3"/>
  <c r="H92" i="3"/>
  <c r="I92" i="3"/>
  <c r="J92" i="3"/>
  <c r="K92" i="3"/>
  <c r="L92" i="3"/>
  <c r="E18" i="4"/>
  <c r="F18" i="4"/>
  <c r="G18" i="4"/>
  <c r="H18" i="4"/>
  <c r="I18" i="4"/>
  <c r="J18" i="4"/>
  <c r="K18" i="4"/>
  <c r="L18" i="4"/>
  <c r="E19" i="4"/>
  <c r="F19" i="4"/>
  <c r="G19" i="4"/>
  <c r="H19" i="4"/>
  <c r="I19" i="4"/>
  <c r="J19" i="4"/>
  <c r="K19" i="4"/>
  <c r="L19" i="4"/>
  <c r="E20" i="4"/>
  <c r="F20" i="4"/>
  <c r="G20" i="4"/>
  <c r="H20" i="4"/>
  <c r="I20" i="4"/>
  <c r="J20" i="4"/>
  <c r="K20" i="4"/>
  <c r="L20" i="4"/>
  <c r="E21" i="4"/>
  <c r="F21" i="4"/>
  <c r="G21" i="4"/>
  <c r="H21" i="4"/>
  <c r="I21" i="4"/>
  <c r="J21" i="4"/>
  <c r="K21" i="4"/>
  <c r="L21" i="4"/>
  <c r="E22" i="4"/>
  <c r="F22" i="4"/>
  <c r="G22" i="4"/>
  <c r="H22" i="4"/>
  <c r="I22" i="4"/>
  <c r="J22" i="4"/>
  <c r="K22" i="4"/>
  <c r="L22" i="4"/>
  <c r="E23" i="4"/>
  <c r="F23" i="4"/>
  <c r="G23" i="4"/>
  <c r="H23" i="4"/>
  <c r="I23" i="4"/>
  <c r="J23" i="4"/>
  <c r="K23" i="4"/>
  <c r="L23" i="4"/>
  <c r="E24" i="4"/>
  <c r="F24" i="4"/>
  <c r="G24" i="4"/>
  <c r="H24" i="4"/>
  <c r="I24" i="4"/>
  <c r="J24" i="4"/>
  <c r="K24" i="4"/>
  <c r="L24" i="4"/>
  <c r="E25" i="4"/>
  <c r="F25" i="4"/>
  <c r="G25" i="4"/>
  <c r="H25" i="4"/>
  <c r="I25" i="4"/>
  <c r="J25" i="4"/>
  <c r="K25" i="4"/>
  <c r="L25" i="4"/>
  <c r="E26" i="4"/>
  <c r="F26" i="4"/>
  <c r="G26" i="4"/>
  <c r="H26" i="4"/>
  <c r="I26" i="4"/>
  <c r="J26" i="4"/>
  <c r="K26" i="4"/>
  <c r="L26" i="4"/>
  <c r="E27" i="4"/>
  <c r="F27" i="4"/>
  <c r="G27" i="4"/>
  <c r="H27" i="4"/>
  <c r="I27" i="4"/>
  <c r="J27" i="4"/>
  <c r="K27" i="4"/>
  <c r="L27" i="4"/>
  <c r="E28" i="4"/>
  <c r="F28" i="4"/>
  <c r="G28" i="4"/>
  <c r="H28" i="4"/>
  <c r="I28" i="4"/>
  <c r="J28" i="4"/>
  <c r="K28" i="4"/>
  <c r="L28" i="4"/>
  <c r="E29" i="4"/>
  <c r="F29" i="4"/>
  <c r="G29" i="4"/>
  <c r="H29" i="4"/>
  <c r="I29" i="4"/>
  <c r="J29" i="4"/>
  <c r="K29" i="4"/>
  <c r="L29" i="4"/>
  <c r="E30" i="4"/>
  <c r="F30" i="4"/>
  <c r="G30" i="4"/>
  <c r="H30" i="4"/>
  <c r="I30" i="4"/>
  <c r="J30" i="4"/>
  <c r="K30" i="4"/>
  <c r="L30" i="4"/>
  <c r="E31" i="4"/>
  <c r="F31" i="4"/>
  <c r="G31" i="4"/>
  <c r="H31" i="4"/>
  <c r="I31" i="4"/>
  <c r="J31" i="4"/>
  <c r="K31" i="4"/>
  <c r="L31" i="4"/>
  <c r="E32" i="4"/>
  <c r="F32" i="4"/>
  <c r="G32" i="4"/>
  <c r="H32" i="4"/>
  <c r="I32" i="4"/>
  <c r="J32" i="4"/>
  <c r="K32" i="4"/>
  <c r="L32" i="4"/>
  <c r="E33" i="4"/>
  <c r="F33" i="4"/>
  <c r="G33" i="4"/>
  <c r="H33" i="4"/>
  <c r="I33" i="4"/>
  <c r="J33" i="4"/>
  <c r="K33" i="4"/>
  <c r="L33" i="4"/>
  <c r="E34" i="4"/>
  <c r="F34" i="4"/>
  <c r="G34" i="4"/>
  <c r="H34" i="4"/>
  <c r="I34" i="4"/>
  <c r="J34" i="4"/>
  <c r="K34" i="4"/>
  <c r="L34" i="4"/>
  <c r="E35" i="4"/>
  <c r="F35" i="4"/>
  <c r="G35" i="4"/>
  <c r="H35" i="4"/>
  <c r="I35" i="4"/>
  <c r="J35" i="4"/>
  <c r="K35" i="4"/>
  <c r="L35" i="4"/>
  <c r="E36" i="4"/>
  <c r="F36" i="4"/>
  <c r="G36" i="4"/>
  <c r="H36" i="4"/>
  <c r="I36" i="4"/>
  <c r="J36" i="4"/>
  <c r="K36" i="4"/>
  <c r="L36" i="4"/>
  <c r="E37" i="4"/>
  <c r="F37" i="4"/>
  <c r="G37" i="4"/>
  <c r="H37" i="4"/>
  <c r="I37" i="4"/>
  <c r="J37" i="4"/>
  <c r="K37" i="4"/>
  <c r="L37" i="4"/>
  <c r="E38" i="4"/>
  <c r="F38" i="4"/>
  <c r="G38" i="4"/>
  <c r="H38" i="4"/>
  <c r="I38" i="4"/>
  <c r="J38" i="4"/>
  <c r="K38" i="4"/>
  <c r="L38" i="4"/>
  <c r="E39" i="4"/>
  <c r="F39" i="4"/>
  <c r="G39" i="4"/>
  <c r="H39" i="4"/>
  <c r="I39" i="4"/>
  <c r="J39" i="4"/>
  <c r="K39" i="4"/>
  <c r="L39" i="4"/>
  <c r="E40" i="4"/>
  <c r="F40" i="4"/>
  <c r="G40" i="4"/>
  <c r="H40" i="4"/>
  <c r="I40" i="4"/>
  <c r="J40" i="4"/>
  <c r="K40" i="4"/>
  <c r="L40" i="4"/>
  <c r="E41" i="4"/>
  <c r="F41" i="4"/>
  <c r="G41" i="4"/>
  <c r="H41" i="4"/>
  <c r="I41" i="4"/>
  <c r="J41" i="4"/>
  <c r="K41" i="4"/>
  <c r="L41" i="4"/>
  <c r="E42" i="4"/>
  <c r="F42" i="4"/>
  <c r="G42" i="4"/>
  <c r="H42" i="4"/>
  <c r="I42" i="4"/>
  <c r="J42" i="4"/>
  <c r="K42" i="4"/>
  <c r="L42" i="4"/>
  <c r="E43" i="4"/>
  <c r="F43" i="4"/>
  <c r="G43" i="4"/>
  <c r="H43" i="4"/>
  <c r="I43" i="4"/>
  <c r="J43" i="4"/>
  <c r="K43" i="4"/>
  <c r="L43" i="4"/>
  <c r="E44" i="4"/>
  <c r="F44" i="4"/>
  <c r="G44" i="4"/>
  <c r="H44" i="4"/>
  <c r="I44" i="4"/>
  <c r="J44" i="4"/>
  <c r="K44" i="4"/>
  <c r="L44" i="4"/>
  <c r="E45" i="4"/>
  <c r="F45" i="4"/>
  <c r="G45" i="4"/>
  <c r="H45" i="4"/>
  <c r="I45" i="4"/>
  <c r="J45" i="4"/>
  <c r="K45" i="4"/>
  <c r="L45" i="4"/>
  <c r="E46" i="4"/>
  <c r="F46" i="4"/>
  <c r="G46" i="4"/>
  <c r="H46" i="4"/>
  <c r="I46" i="4"/>
  <c r="J46" i="4"/>
  <c r="K46" i="4"/>
  <c r="L46" i="4"/>
  <c r="E47" i="4"/>
  <c r="F47" i="4"/>
  <c r="G47" i="4"/>
  <c r="H47" i="4"/>
  <c r="I47" i="4"/>
  <c r="J47" i="4"/>
  <c r="K47" i="4"/>
  <c r="L47" i="4"/>
  <c r="E48" i="4"/>
  <c r="F48" i="4"/>
  <c r="G48" i="4"/>
  <c r="H48" i="4"/>
  <c r="I48" i="4"/>
  <c r="J48" i="4"/>
  <c r="K48" i="4"/>
  <c r="L48" i="4"/>
  <c r="E49" i="4"/>
  <c r="F49" i="4"/>
  <c r="G49" i="4"/>
  <c r="H49" i="4"/>
  <c r="I49" i="4"/>
  <c r="J49" i="4"/>
  <c r="K49" i="4"/>
  <c r="L49" i="4"/>
  <c r="E50" i="4"/>
  <c r="F50" i="4"/>
  <c r="G50" i="4"/>
  <c r="H50" i="4"/>
  <c r="I50" i="4"/>
  <c r="J50" i="4"/>
  <c r="K50" i="4"/>
  <c r="L50" i="4"/>
  <c r="E51" i="4"/>
  <c r="F51" i="4"/>
  <c r="G51" i="4"/>
  <c r="H51" i="4"/>
  <c r="I51" i="4"/>
  <c r="J51" i="4"/>
  <c r="K51" i="4"/>
  <c r="L51" i="4"/>
  <c r="E52" i="4"/>
  <c r="F52" i="4"/>
  <c r="G52" i="4"/>
  <c r="H52" i="4"/>
  <c r="I52" i="4"/>
  <c r="J52" i="4"/>
  <c r="K52" i="4"/>
  <c r="L52" i="4"/>
  <c r="E53" i="4"/>
  <c r="F53" i="4"/>
  <c r="G53" i="4"/>
  <c r="H53" i="4"/>
  <c r="I53" i="4"/>
  <c r="J53" i="4"/>
  <c r="K53" i="4"/>
  <c r="L53" i="4"/>
  <c r="E54" i="4"/>
  <c r="F54" i="4"/>
  <c r="G54" i="4"/>
  <c r="H54" i="4"/>
  <c r="I54" i="4"/>
  <c r="J54" i="4"/>
  <c r="K54" i="4"/>
  <c r="L54" i="4"/>
  <c r="E55" i="4"/>
  <c r="F55" i="4"/>
  <c r="G55" i="4"/>
  <c r="H55" i="4"/>
  <c r="I55" i="4"/>
  <c r="J55" i="4"/>
  <c r="K55" i="4"/>
  <c r="L55" i="4"/>
  <c r="E56" i="4"/>
  <c r="F56" i="4"/>
  <c r="G56" i="4"/>
  <c r="H56" i="4"/>
  <c r="I56" i="4"/>
  <c r="J56" i="4"/>
  <c r="K56" i="4"/>
  <c r="L56" i="4"/>
  <c r="E57" i="4"/>
  <c r="F57" i="4"/>
  <c r="G57" i="4"/>
  <c r="H57" i="4"/>
  <c r="I57" i="4"/>
  <c r="J57" i="4"/>
  <c r="K57" i="4"/>
  <c r="L57" i="4"/>
  <c r="E58" i="4"/>
  <c r="F58" i="4"/>
  <c r="G58" i="4"/>
  <c r="H58" i="4"/>
  <c r="I58" i="4"/>
  <c r="J58" i="4"/>
  <c r="K58" i="4"/>
  <c r="L58" i="4"/>
  <c r="E59" i="4"/>
  <c r="F59" i="4"/>
  <c r="G59" i="4"/>
  <c r="H59" i="4"/>
  <c r="I59" i="4"/>
  <c r="J59" i="4"/>
  <c r="K59" i="4"/>
  <c r="L59" i="4"/>
  <c r="E60" i="4"/>
  <c r="F60" i="4"/>
  <c r="G60" i="4"/>
  <c r="H60" i="4"/>
  <c r="I60" i="4"/>
  <c r="J60" i="4"/>
  <c r="K60" i="4"/>
  <c r="L60" i="4"/>
  <c r="E61" i="4"/>
  <c r="F61" i="4"/>
  <c r="G61" i="4"/>
  <c r="H61" i="4"/>
  <c r="I61" i="4"/>
  <c r="J61" i="4"/>
  <c r="K61" i="4"/>
  <c r="L61" i="4"/>
  <c r="E62" i="4"/>
  <c r="F62" i="4"/>
  <c r="G62" i="4"/>
  <c r="H62" i="4"/>
  <c r="I62" i="4"/>
  <c r="J62" i="4"/>
  <c r="K62" i="4"/>
  <c r="L62" i="4"/>
  <c r="E63" i="4"/>
  <c r="F63" i="4"/>
  <c r="G63" i="4"/>
  <c r="H63" i="4"/>
  <c r="I63" i="4"/>
  <c r="J63" i="4"/>
  <c r="K63" i="4"/>
  <c r="L63" i="4"/>
  <c r="E64" i="4"/>
  <c r="F64" i="4"/>
  <c r="G64" i="4"/>
  <c r="H64" i="4"/>
  <c r="I64" i="4"/>
  <c r="J64" i="4"/>
  <c r="K64" i="4"/>
  <c r="L64" i="4"/>
  <c r="E65" i="4"/>
  <c r="F65" i="4"/>
  <c r="G65" i="4"/>
  <c r="H65" i="4"/>
  <c r="I65" i="4"/>
  <c r="J65" i="4"/>
  <c r="K65" i="4"/>
  <c r="L65" i="4"/>
  <c r="E66" i="4"/>
  <c r="F66" i="4"/>
  <c r="G66" i="4"/>
  <c r="H66" i="4"/>
  <c r="I66" i="4"/>
  <c r="J66" i="4"/>
  <c r="K66" i="4"/>
  <c r="L66" i="4"/>
  <c r="E67" i="4"/>
  <c r="F67" i="4"/>
  <c r="G67" i="4"/>
  <c r="H67" i="4"/>
  <c r="I67" i="4"/>
  <c r="J67" i="4"/>
  <c r="K67" i="4"/>
  <c r="L67" i="4"/>
  <c r="E68" i="4"/>
  <c r="F68" i="4"/>
  <c r="G68" i="4"/>
  <c r="H68" i="4"/>
  <c r="I68" i="4"/>
  <c r="J68" i="4"/>
  <c r="K68" i="4"/>
  <c r="L68" i="4"/>
  <c r="E69" i="4"/>
  <c r="F69" i="4"/>
  <c r="G69" i="4"/>
  <c r="H69" i="4"/>
  <c r="I69" i="4"/>
  <c r="J69" i="4"/>
  <c r="K69" i="4"/>
  <c r="L69" i="4"/>
  <c r="E70" i="4"/>
  <c r="F70" i="4"/>
  <c r="G70" i="4"/>
  <c r="H70" i="4"/>
  <c r="I70" i="4"/>
  <c r="J70" i="4"/>
  <c r="K70" i="4"/>
  <c r="L70" i="4"/>
  <c r="E71" i="4"/>
  <c r="F71" i="4"/>
  <c r="G71" i="4"/>
  <c r="H71" i="4"/>
  <c r="I71" i="4"/>
  <c r="J71" i="4"/>
  <c r="K71" i="4"/>
  <c r="L71" i="4"/>
  <c r="E72" i="4"/>
  <c r="F72" i="4"/>
  <c r="G72" i="4"/>
  <c r="H72" i="4"/>
  <c r="I72" i="4"/>
  <c r="J72" i="4"/>
  <c r="K72" i="4"/>
  <c r="L72" i="4"/>
  <c r="E73" i="4"/>
  <c r="F73" i="4"/>
  <c r="G73" i="4"/>
  <c r="H73" i="4"/>
  <c r="I73" i="4"/>
  <c r="J73" i="4"/>
  <c r="K73" i="4"/>
  <c r="L73" i="4"/>
  <c r="E74" i="4"/>
  <c r="F74" i="4"/>
  <c r="G74" i="4"/>
  <c r="H74" i="4"/>
  <c r="I74" i="4"/>
  <c r="J74" i="4"/>
  <c r="K74" i="4"/>
  <c r="L74" i="4"/>
  <c r="E75" i="4"/>
  <c r="F75" i="4"/>
  <c r="G75" i="4"/>
  <c r="H75" i="4"/>
  <c r="I75" i="4"/>
  <c r="J75" i="4"/>
  <c r="K75" i="4"/>
  <c r="L75" i="4"/>
  <c r="E76" i="4"/>
  <c r="F76" i="4"/>
  <c r="G76" i="4"/>
  <c r="H76" i="4"/>
  <c r="I76" i="4"/>
  <c r="J76" i="4"/>
  <c r="K76" i="4"/>
  <c r="L76" i="4"/>
  <c r="E77" i="4"/>
  <c r="F77" i="4"/>
  <c r="G77" i="4"/>
  <c r="H77" i="4"/>
  <c r="I77" i="4"/>
  <c r="J77" i="4"/>
  <c r="K77" i="4"/>
  <c r="L77" i="4"/>
  <c r="E78" i="4"/>
  <c r="F78" i="4"/>
  <c r="G78" i="4"/>
  <c r="H78" i="4"/>
  <c r="I78" i="4"/>
  <c r="J78" i="4"/>
  <c r="K78" i="4"/>
  <c r="L78" i="4"/>
  <c r="E79" i="4"/>
  <c r="F79" i="4"/>
  <c r="G79" i="4"/>
  <c r="H79" i="4"/>
  <c r="I79" i="4"/>
  <c r="J79" i="4"/>
  <c r="K79" i="4"/>
  <c r="L79" i="4"/>
  <c r="E80" i="4"/>
  <c r="F80" i="4"/>
  <c r="G80" i="4"/>
  <c r="H80" i="4"/>
  <c r="I80" i="4"/>
  <c r="J80" i="4"/>
  <c r="K80" i="4"/>
  <c r="L80" i="4"/>
  <c r="E81" i="4"/>
  <c r="F81" i="4"/>
  <c r="G81" i="4"/>
  <c r="H81" i="4"/>
  <c r="I81" i="4"/>
  <c r="J81" i="4"/>
  <c r="K81" i="4"/>
  <c r="L81" i="4"/>
  <c r="E82" i="4"/>
  <c r="F82" i="4"/>
  <c r="G82" i="4"/>
  <c r="H82" i="4"/>
  <c r="I82" i="4"/>
  <c r="J82" i="4"/>
  <c r="K82" i="4"/>
  <c r="L82" i="4"/>
  <c r="E83" i="4"/>
  <c r="F83" i="4"/>
  <c r="G83" i="4"/>
  <c r="H83" i="4"/>
  <c r="I83" i="4"/>
  <c r="J83" i="4"/>
  <c r="K83" i="4"/>
  <c r="L83" i="4"/>
  <c r="E84" i="4"/>
  <c r="F84" i="4"/>
  <c r="G84" i="4"/>
  <c r="H84" i="4"/>
  <c r="I84" i="4"/>
  <c r="J84" i="4"/>
  <c r="K84" i="4"/>
  <c r="L84" i="4"/>
  <c r="E85" i="4"/>
  <c r="F85" i="4"/>
  <c r="G85" i="4"/>
  <c r="H85" i="4"/>
  <c r="I85" i="4"/>
  <c r="J85" i="4"/>
  <c r="K85" i="4"/>
  <c r="L85" i="4"/>
  <c r="E86" i="4"/>
  <c r="F86" i="4"/>
  <c r="G86" i="4"/>
  <c r="H86" i="4"/>
  <c r="I86" i="4"/>
  <c r="J86" i="4"/>
  <c r="K86" i="4"/>
  <c r="L86" i="4"/>
  <c r="E87" i="4"/>
  <c r="F87" i="4"/>
  <c r="G87" i="4"/>
  <c r="H87" i="4"/>
  <c r="I87" i="4"/>
  <c r="J87" i="4"/>
  <c r="K87" i="4"/>
  <c r="L87" i="4"/>
  <c r="E88" i="4"/>
  <c r="F88" i="4"/>
  <c r="G88" i="4"/>
  <c r="H88" i="4"/>
  <c r="I88" i="4"/>
  <c r="J88" i="4"/>
  <c r="K88" i="4"/>
  <c r="L88" i="4"/>
  <c r="E89" i="4"/>
  <c r="F89" i="4"/>
  <c r="G89" i="4"/>
  <c r="H89" i="4"/>
  <c r="I89" i="4"/>
  <c r="J89" i="4"/>
  <c r="K89" i="4"/>
  <c r="L89" i="4"/>
  <c r="E90" i="4"/>
  <c r="F90" i="4"/>
  <c r="G90" i="4"/>
  <c r="H90" i="4"/>
  <c r="I90" i="4"/>
  <c r="J90" i="4"/>
  <c r="K90" i="4"/>
  <c r="L90" i="4"/>
  <c r="E91" i="4"/>
  <c r="F91" i="4"/>
  <c r="G91" i="4"/>
  <c r="H91" i="4"/>
  <c r="I91" i="4"/>
  <c r="J91" i="4"/>
  <c r="K91" i="4"/>
  <c r="L91" i="4"/>
  <c r="E92" i="4"/>
  <c r="F92" i="4"/>
  <c r="G92" i="4"/>
  <c r="H92" i="4"/>
  <c r="I92" i="4"/>
  <c r="J92" i="4"/>
  <c r="K92" i="4"/>
  <c r="L92" i="4"/>
  <c r="L17" i="4" l="1"/>
  <c r="K17" i="4"/>
  <c r="J17" i="4"/>
  <c r="I17" i="4"/>
  <c r="H17" i="4"/>
  <c r="G17" i="4"/>
  <c r="F17" i="4"/>
  <c r="E17" i="4"/>
  <c r="L16" i="4"/>
  <c r="K16" i="4"/>
  <c r="J16" i="4"/>
  <c r="I16" i="4"/>
  <c r="H16" i="4"/>
  <c r="G16" i="4"/>
  <c r="F16" i="4"/>
  <c r="E16" i="4"/>
  <c r="L15" i="4"/>
  <c r="K15" i="4"/>
  <c r="J15" i="4"/>
  <c r="I15" i="4"/>
  <c r="H15" i="4"/>
  <c r="G15" i="4"/>
  <c r="F15" i="4"/>
  <c r="E15" i="4"/>
  <c r="L14" i="4"/>
  <c r="K14" i="4"/>
  <c r="J14" i="4"/>
  <c r="I14" i="4"/>
  <c r="H14" i="4"/>
  <c r="G14" i="4"/>
  <c r="F14" i="4"/>
  <c r="E14" i="4"/>
  <c r="L13" i="4"/>
  <c r="K13" i="4"/>
  <c r="J13" i="4"/>
  <c r="I13" i="4"/>
  <c r="H13" i="4"/>
  <c r="G13" i="4"/>
  <c r="F13" i="4"/>
  <c r="E13" i="4"/>
  <c r="L12" i="4"/>
  <c r="K12" i="4"/>
  <c r="J12" i="4"/>
  <c r="I12" i="4"/>
  <c r="H12" i="4"/>
  <c r="G12" i="4"/>
  <c r="F12" i="4"/>
  <c r="E12" i="4"/>
  <c r="L11" i="4"/>
  <c r="K11" i="4"/>
  <c r="J11" i="4"/>
  <c r="I11" i="4"/>
  <c r="H11" i="4"/>
  <c r="G11" i="4"/>
  <c r="F11" i="4"/>
  <c r="E11" i="4"/>
  <c r="L10" i="4"/>
  <c r="K10" i="4"/>
  <c r="J10" i="4"/>
  <c r="I10" i="4"/>
  <c r="H10" i="4"/>
  <c r="G10" i="4"/>
  <c r="F10" i="4"/>
  <c r="E10" i="4"/>
  <c r="L9" i="4"/>
  <c r="K9" i="4"/>
  <c r="J9" i="4"/>
  <c r="I9" i="4"/>
  <c r="H9" i="4"/>
  <c r="G9" i="4"/>
  <c r="F9" i="4"/>
  <c r="E9" i="4"/>
  <c r="L8" i="4"/>
  <c r="K8" i="4"/>
  <c r="J8" i="4"/>
  <c r="I8" i="4"/>
  <c r="H8" i="4"/>
  <c r="G8" i="4"/>
  <c r="F8" i="4"/>
  <c r="E8" i="4"/>
  <c r="L7" i="4"/>
  <c r="K7" i="4"/>
  <c r="J7" i="4"/>
  <c r="I7" i="4"/>
  <c r="H7" i="4"/>
  <c r="G7" i="4"/>
  <c r="F7" i="4"/>
  <c r="E7" i="4"/>
  <c r="L6" i="4"/>
  <c r="K6" i="4"/>
  <c r="J6" i="4"/>
  <c r="I6" i="4"/>
  <c r="H6" i="4"/>
  <c r="G6" i="4"/>
  <c r="F6" i="4"/>
  <c r="E6" i="4"/>
  <c r="L5" i="4"/>
  <c r="K5" i="4"/>
  <c r="J5" i="4"/>
  <c r="I5" i="4"/>
  <c r="H5" i="4"/>
  <c r="G5" i="4"/>
  <c r="F5" i="4"/>
  <c r="E5" i="4"/>
  <c r="L4" i="4"/>
  <c r="K4" i="4"/>
  <c r="J4" i="4"/>
  <c r="I4" i="4"/>
  <c r="H4" i="4"/>
  <c r="G4" i="4"/>
  <c r="F4" i="4"/>
  <c r="E4" i="4"/>
  <c r="L3" i="4"/>
  <c r="K3" i="4"/>
  <c r="J3" i="4"/>
  <c r="I3" i="4"/>
  <c r="H3" i="4"/>
  <c r="G3" i="4"/>
  <c r="E3" i="4"/>
  <c r="L17" i="3"/>
  <c r="K17" i="3"/>
  <c r="J17" i="3"/>
  <c r="I17" i="3"/>
  <c r="H17" i="3"/>
  <c r="G17" i="3"/>
  <c r="F17" i="3"/>
  <c r="E17" i="3"/>
  <c r="L16" i="3"/>
  <c r="K16" i="3"/>
  <c r="J16" i="3"/>
  <c r="I16" i="3"/>
  <c r="H16" i="3"/>
  <c r="G16" i="3"/>
  <c r="F16" i="3"/>
  <c r="E16" i="3"/>
  <c r="L15" i="3"/>
  <c r="K15" i="3"/>
  <c r="J15" i="3"/>
  <c r="I15" i="3"/>
  <c r="H15" i="3"/>
  <c r="G15" i="3"/>
  <c r="F15" i="3"/>
  <c r="E15" i="3"/>
  <c r="L14" i="3"/>
  <c r="K14" i="3"/>
  <c r="J14" i="3"/>
  <c r="I14" i="3"/>
  <c r="H14" i="3"/>
  <c r="G14" i="3"/>
  <c r="F14" i="3"/>
  <c r="E14" i="3"/>
  <c r="L13" i="3"/>
  <c r="K13" i="3"/>
  <c r="J13" i="3"/>
  <c r="I13" i="3"/>
  <c r="H13" i="3"/>
  <c r="G13" i="3"/>
  <c r="F13" i="3"/>
  <c r="E13" i="3"/>
  <c r="L12" i="3"/>
  <c r="K12" i="3"/>
  <c r="J12" i="3"/>
  <c r="I12" i="3"/>
  <c r="H12" i="3"/>
  <c r="G12" i="3"/>
  <c r="F12" i="3"/>
  <c r="E12" i="3"/>
  <c r="L11" i="3"/>
  <c r="K11" i="3"/>
  <c r="J11" i="3"/>
  <c r="I11" i="3"/>
  <c r="H11" i="3"/>
  <c r="G11" i="3"/>
  <c r="F11" i="3"/>
  <c r="E11" i="3"/>
  <c r="L10" i="3"/>
  <c r="K10" i="3"/>
  <c r="J10" i="3"/>
  <c r="I10" i="3"/>
  <c r="H10" i="3"/>
  <c r="G10" i="3"/>
  <c r="F10" i="3"/>
  <c r="E10" i="3"/>
  <c r="L9" i="3"/>
  <c r="K9" i="3"/>
  <c r="J9" i="3"/>
  <c r="I9" i="3"/>
  <c r="H9" i="3"/>
  <c r="G9" i="3"/>
  <c r="F9" i="3"/>
  <c r="E9" i="3"/>
  <c r="L8" i="3"/>
  <c r="K8" i="3"/>
  <c r="J8" i="3"/>
  <c r="I8" i="3"/>
  <c r="H8" i="3"/>
  <c r="G8" i="3"/>
  <c r="F8" i="3"/>
  <c r="E8" i="3"/>
  <c r="L7" i="3"/>
  <c r="K7" i="3"/>
  <c r="J7" i="3"/>
  <c r="I7" i="3"/>
  <c r="H7" i="3"/>
  <c r="G7" i="3"/>
  <c r="F7" i="3"/>
  <c r="E7" i="3"/>
  <c r="L6" i="3"/>
  <c r="K6" i="3"/>
  <c r="J6" i="3"/>
  <c r="I6" i="3"/>
  <c r="H6" i="3"/>
  <c r="G6" i="3"/>
  <c r="F6" i="3"/>
  <c r="E6" i="3"/>
  <c r="L5" i="3"/>
  <c r="K5" i="3"/>
  <c r="J5" i="3"/>
  <c r="I5" i="3"/>
  <c r="H5" i="3"/>
  <c r="G5" i="3"/>
  <c r="F5" i="3"/>
  <c r="E5" i="3"/>
  <c r="L4" i="3"/>
  <c r="K4" i="3"/>
  <c r="J4" i="3"/>
  <c r="I4" i="3"/>
  <c r="H4" i="3"/>
  <c r="G4" i="3"/>
  <c r="F4" i="3"/>
  <c r="E4" i="3"/>
  <c r="L3" i="3"/>
  <c r="K3" i="3"/>
  <c r="J3" i="3"/>
  <c r="I3" i="3"/>
  <c r="H3" i="3"/>
  <c r="G3" i="3"/>
  <c r="E3" i="3"/>
  <c r="F3" i="3" l="1"/>
  <c r="F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Thara Salamone:</t>
        </r>
        <r>
          <rPr>
            <sz val="9"/>
            <color indexed="81"/>
            <rFont val="Tahoma"/>
            <charset val="1"/>
          </rPr>
          <t xml:space="preserve">
706: Elementary District
707: Secondary District
708: Unified District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Thara Salamone:</t>
        </r>
        <r>
          <rPr>
            <sz val="9"/>
            <color indexed="81"/>
            <rFont val="Tahoma"/>
            <charset val="1"/>
          </rPr>
          <t xml:space="preserve">
706: Elementary District
707: Secondary District
708: Unified District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Thara Salamone:</t>
        </r>
        <r>
          <rPr>
            <sz val="9"/>
            <color indexed="81"/>
            <rFont val="Tahoma"/>
            <charset val="1"/>
          </rPr>
          <t xml:space="preserve">
706: Elementary District
707: Secondary District
708: Unified District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Thara Salamone:</t>
        </r>
        <r>
          <rPr>
            <sz val="9"/>
            <color indexed="81"/>
            <rFont val="Tahoma"/>
            <charset val="1"/>
          </rPr>
          <t xml:space="preserve">
706: Elementary District
707: Secondary District
708: Unified District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Thara Salamone:</t>
        </r>
        <r>
          <rPr>
            <sz val="9"/>
            <color indexed="81"/>
            <rFont val="Tahoma"/>
            <charset val="1"/>
          </rPr>
          <t xml:space="preserve">
706: Elementary District
707: Secondary District
708: Unified District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Thara Salamone:</t>
        </r>
        <r>
          <rPr>
            <sz val="9"/>
            <color indexed="81"/>
            <rFont val="Tahoma"/>
            <charset val="1"/>
          </rPr>
          <t xml:space="preserve">
706: Elementary District
707: Secondary District
708: Unified District</t>
        </r>
      </text>
    </comment>
  </commentList>
</comments>
</file>

<file path=xl/sharedStrings.xml><?xml version="1.0" encoding="utf-8"?>
<sst xmlns="http://schemas.openxmlformats.org/spreadsheetml/2006/main" count="4376" uniqueCount="499">
  <si>
    <t>2010 Total Population by Race and Origin</t>
  </si>
  <si>
    <t>Not Hispanic or Latino:</t>
  </si>
  <si>
    <t>White alone</t>
  </si>
  <si>
    <t>Black or African American alone</t>
  </si>
  <si>
    <t>Hispanic or Latino</t>
  </si>
  <si>
    <t>Some Other Race alone or Two or More Races:</t>
  </si>
  <si>
    <t>Asian alone or Native Hawaiian &amp; Other Pacific Islander alone</t>
  </si>
  <si>
    <t>American Indian &amp; Alaska Native alone</t>
  </si>
  <si>
    <t>Total Population</t>
  </si>
  <si>
    <t>2020 Total Population by Race and Origin</t>
  </si>
  <si>
    <t>2010-2020 Numeric Change in Total Population by Race and Origin</t>
  </si>
  <si>
    <t>2010-2020 Percent Change in Total Population by Race and Origin</t>
  </si>
  <si>
    <t>SUMLEV</t>
  </si>
  <si>
    <t>SD_CODE</t>
  </si>
  <si>
    <t>County</t>
  </si>
  <si>
    <t>School District</t>
  </si>
  <si>
    <t>00022</t>
  </si>
  <si>
    <t>Apache County</t>
  </si>
  <si>
    <t xml:space="preserve">Vernon Elementary District </t>
  </si>
  <si>
    <t>00630</t>
  </si>
  <si>
    <t xml:space="preserve">Alpine Elementary District </t>
  </si>
  <si>
    <t>01940</t>
  </si>
  <si>
    <t xml:space="preserve">Chinle Unified District </t>
  </si>
  <si>
    <t>02190</t>
  </si>
  <si>
    <t xml:space="preserve">Concho Elementary District </t>
  </si>
  <si>
    <t>03290</t>
  </si>
  <si>
    <t xml:space="preserve">Ganado Unified District </t>
  </si>
  <si>
    <t>04860</t>
  </si>
  <si>
    <t xml:space="preserve">McNary Elementary District </t>
  </si>
  <si>
    <t>06740</t>
  </si>
  <si>
    <t xml:space="preserve">Sanders Unified District </t>
  </si>
  <si>
    <t>06870</t>
  </si>
  <si>
    <t xml:space="preserve">Red Mesa Unified District </t>
  </si>
  <si>
    <t>07130</t>
  </si>
  <si>
    <t xml:space="preserve">Round Valley Unified District </t>
  </si>
  <si>
    <t>08080</t>
  </si>
  <si>
    <t xml:space="preserve">St. Johns Unified District </t>
  </si>
  <si>
    <t>09430</t>
  </si>
  <si>
    <t xml:space="preserve">Window Rock Unified District </t>
  </si>
  <si>
    <t>00212</t>
  </si>
  <si>
    <t>Cochise County</t>
  </si>
  <si>
    <t xml:space="preserve">Benson Unified School District </t>
  </si>
  <si>
    <t>00750</t>
  </si>
  <si>
    <t xml:space="preserve">Apache Elementary District </t>
  </si>
  <si>
    <t>00870</t>
  </si>
  <si>
    <t xml:space="preserve">Ash Creek Elementary District </t>
  </si>
  <si>
    <t>01180</t>
  </si>
  <si>
    <t xml:space="preserve">Bisbee Unified District </t>
  </si>
  <si>
    <t>01330</t>
  </si>
  <si>
    <t xml:space="preserve">Bowie Unified District </t>
  </si>
  <si>
    <t>01460</t>
  </si>
  <si>
    <t xml:space="preserve">Sierra Vista Unified District </t>
  </si>
  <si>
    <t>02130</t>
  </si>
  <si>
    <t xml:space="preserve">Cochise Elementary District </t>
  </si>
  <si>
    <t>02490</t>
  </si>
  <si>
    <t>Double Adobe Elementary District</t>
  </si>
  <si>
    <t>02530</t>
  </si>
  <si>
    <t xml:space="preserve">Douglas Unified District </t>
  </si>
  <si>
    <t>02760</t>
  </si>
  <si>
    <t xml:space="preserve">Elfrida Elementary District </t>
  </si>
  <si>
    <t>03150</t>
  </si>
  <si>
    <t xml:space="preserve">Fort Huachuca Accommodation District </t>
  </si>
  <si>
    <t>04920</t>
  </si>
  <si>
    <t xml:space="preserve">McNeal Elementary District </t>
  </si>
  <si>
    <t>05430</t>
  </si>
  <si>
    <t xml:space="preserve">Naco Elementary District </t>
  </si>
  <si>
    <t>05880</t>
  </si>
  <si>
    <t xml:space="preserve">Palominas Elementary District </t>
  </si>
  <si>
    <t>06150</t>
  </si>
  <si>
    <t xml:space="preserve">Pearce Elementary District </t>
  </si>
  <si>
    <t>06630</t>
  </si>
  <si>
    <t xml:space="preserve">Pomerene Elementary District </t>
  </si>
  <si>
    <t>07140</t>
  </si>
  <si>
    <t xml:space="preserve">Rucker Elementary District </t>
  </si>
  <si>
    <t>07430</t>
  </si>
  <si>
    <t xml:space="preserve">San Simon Unified District </t>
  </si>
  <si>
    <t>08020</t>
  </si>
  <si>
    <t xml:space="preserve">St. David Unified District </t>
  </si>
  <si>
    <t>08600</t>
  </si>
  <si>
    <t xml:space="preserve">Tombstone Unified District </t>
  </si>
  <si>
    <t>08910</t>
  </si>
  <si>
    <t xml:space="preserve">Valley Union High School District </t>
  </si>
  <si>
    <t>09250</t>
  </si>
  <si>
    <t xml:space="preserve">Willcox Unified District </t>
  </si>
  <si>
    <t>99997</t>
  </si>
  <si>
    <t xml:space="preserve">School District Not Defined </t>
  </si>
  <si>
    <t>00910</t>
  </si>
  <si>
    <t>Coconino County</t>
  </si>
  <si>
    <t>Ash Fork Joint Unified District (part)</t>
  </si>
  <si>
    <t>01920</t>
  </si>
  <si>
    <t xml:space="preserve">Chevelon Butte School District </t>
  </si>
  <si>
    <t>02860</t>
  </si>
  <si>
    <t xml:space="preserve">Flagstaff Unified District </t>
  </si>
  <si>
    <t>03080</t>
  </si>
  <si>
    <t>Fredonia-Moccasin Unified District (part)</t>
  </si>
  <si>
    <t>03550</t>
  </si>
  <si>
    <t xml:space="preserve">Grand Canyon Unified District </t>
  </si>
  <si>
    <t>04530</t>
  </si>
  <si>
    <t xml:space="preserve">Maine Consolidated School District </t>
  </si>
  <si>
    <t>05820</t>
  </si>
  <si>
    <t xml:space="preserve">Page Unified District </t>
  </si>
  <si>
    <t>08680</t>
  </si>
  <si>
    <t xml:space="preserve">Tuba City Unified District </t>
  </si>
  <si>
    <t>09310</t>
  </si>
  <si>
    <t xml:space="preserve">Williams Unified District </t>
  </si>
  <si>
    <t>03500</t>
  </si>
  <si>
    <t>Gila County</t>
  </si>
  <si>
    <t xml:space="preserve">Globe Unified District </t>
  </si>
  <si>
    <t>03730</t>
  </si>
  <si>
    <t xml:space="preserve">Hayden-Winkelman Unified District </t>
  </si>
  <si>
    <t>05030</t>
  </si>
  <si>
    <t xml:space="preserve">Miami Unified District </t>
  </si>
  <si>
    <t>05760</t>
  </si>
  <si>
    <t xml:space="preserve">Tonto Basin Elementary District </t>
  </si>
  <si>
    <t>06070</t>
  </si>
  <si>
    <t xml:space="preserve">Payson Unified District </t>
  </si>
  <si>
    <t>06510</t>
  </si>
  <si>
    <t>Pine Strawberry Elementary District (part)</t>
  </si>
  <si>
    <t>06960</t>
  </si>
  <si>
    <t>San Carlos Unified District (part)</t>
  </si>
  <si>
    <t>09160</t>
  </si>
  <si>
    <t>Whiteriver Unified District (part)</t>
  </si>
  <si>
    <t>09540</t>
  </si>
  <si>
    <t xml:space="preserve">Young Elementary School District </t>
  </si>
  <si>
    <t>01260</t>
  </si>
  <si>
    <t>Graham County</t>
  </si>
  <si>
    <t xml:space="preserve">Bonita Elementary District </t>
  </si>
  <si>
    <t>03200</t>
  </si>
  <si>
    <t xml:space="preserve">Fort Thomas Unified District </t>
  </si>
  <si>
    <t>04200</t>
  </si>
  <si>
    <t xml:space="preserve">Klondyke Elementary District </t>
  </si>
  <si>
    <t>06440</t>
  </si>
  <si>
    <t xml:space="preserve">Pima Unified District </t>
  </si>
  <si>
    <t>07240</t>
  </si>
  <si>
    <t xml:space="preserve">Safford Unified District </t>
  </si>
  <si>
    <t>07860</t>
  </si>
  <si>
    <t xml:space="preserve">Solomon Elementary District </t>
  </si>
  <si>
    <t>08410</t>
  </si>
  <si>
    <t xml:space="preserve">Thatcher Unified District </t>
  </si>
  <si>
    <t>01230</t>
  </si>
  <si>
    <t>Greenlee County</t>
  </si>
  <si>
    <t xml:space="preserve">Blue Elementary District </t>
  </si>
  <si>
    <t>02110</t>
  </si>
  <si>
    <t xml:space="preserve">Clifton Unified District </t>
  </si>
  <si>
    <t>02600</t>
  </si>
  <si>
    <t xml:space="preserve">Duncan Unified District </t>
  </si>
  <si>
    <t>02710</t>
  </si>
  <si>
    <t xml:space="preserve">Eagle Elementary District </t>
  </si>
  <si>
    <t>05320</t>
  </si>
  <si>
    <t xml:space="preserve">Morenci Unified District </t>
  </si>
  <si>
    <t>00005</t>
  </si>
  <si>
    <t>La Paz County</t>
  </si>
  <si>
    <t xml:space="preserve">Salome Consolidated Elementary District </t>
  </si>
  <si>
    <t>01160</t>
  </si>
  <si>
    <t xml:space="preserve">Bicentennial Union High School District </t>
  </si>
  <si>
    <t>01290</t>
  </si>
  <si>
    <t xml:space="preserve">Bouse Elementary District </t>
  </si>
  <si>
    <t>05980</t>
  </si>
  <si>
    <t xml:space="preserve">Parker Unified School District </t>
  </si>
  <si>
    <t>06780</t>
  </si>
  <si>
    <t xml:space="preserve">Quartzsite Elementary District </t>
  </si>
  <si>
    <t>09120</t>
  </si>
  <si>
    <t xml:space="preserve">Wenden Elementary District </t>
  </si>
  <si>
    <t>00001</t>
  </si>
  <si>
    <t>Maricopa County</t>
  </si>
  <si>
    <t xml:space="preserve">Cave Creek Unified District </t>
  </si>
  <si>
    <t>00450</t>
  </si>
  <si>
    <t xml:space="preserve">Agua Fria Union High School District </t>
  </si>
  <si>
    <t>00480</t>
  </si>
  <si>
    <t>Aguila Elementary District</t>
  </si>
  <si>
    <t>00600</t>
  </si>
  <si>
    <t xml:space="preserve">Alhambra Elementary District </t>
  </si>
  <si>
    <t>00840</t>
  </si>
  <si>
    <t xml:space="preserve">Arlington Elementary District </t>
  </si>
  <si>
    <t>00960</t>
  </si>
  <si>
    <t xml:space="preserve">Avondale Elementary District </t>
  </si>
  <si>
    <t>01050</t>
  </si>
  <si>
    <t xml:space="preserve">Balsz Elementary District </t>
  </si>
  <si>
    <t>01380</t>
  </si>
  <si>
    <t xml:space="preserve">Buckeye Elementary District </t>
  </si>
  <si>
    <t>01410</t>
  </si>
  <si>
    <t xml:space="preserve">Buckeye Union High School District </t>
  </si>
  <si>
    <t>01680</t>
  </si>
  <si>
    <t xml:space="preserve">Cartwright Elementary District </t>
  </si>
  <si>
    <t>01870</t>
  </si>
  <si>
    <t xml:space="preserve">Chandler Unified District </t>
  </si>
  <si>
    <t>02430</t>
  </si>
  <si>
    <t xml:space="preserve">Creighton Elementary District </t>
  </si>
  <si>
    <t>02690</t>
  </si>
  <si>
    <t xml:space="preserve">Dysart Unified District </t>
  </si>
  <si>
    <t>03040</t>
  </si>
  <si>
    <t xml:space="preserve">Fountain Hills Unified District </t>
  </si>
  <si>
    <t>03060</t>
  </si>
  <si>
    <t xml:space="preserve">Fowler Elementary District </t>
  </si>
  <si>
    <t>03310</t>
  </si>
  <si>
    <t xml:space="preserve">Gila Bend Unified District </t>
  </si>
  <si>
    <t>03400</t>
  </si>
  <si>
    <t xml:space="preserve">Gilbert Unified District </t>
  </si>
  <si>
    <t>03420</t>
  </si>
  <si>
    <t xml:space="preserve">Glendale Elementary District </t>
  </si>
  <si>
    <t>03450</t>
  </si>
  <si>
    <t xml:space="preserve">Glendale Union High School District </t>
  </si>
  <si>
    <t>03780</t>
  </si>
  <si>
    <t xml:space="preserve">Higley Unified District </t>
  </si>
  <si>
    <t>03960</t>
  </si>
  <si>
    <t xml:space="preserve">Isaac Elementary District </t>
  </si>
  <si>
    <t>04230</t>
  </si>
  <si>
    <t xml:space="preserve">Kyrene Elementary District </t>
  </si>
  <si>
    <t>04290</t>
  </si>
  <si>
    <t xml:space="preserve">Laveen Elementary District </t>
  </si>
  <si>
    <t>04320</t>
  </si>
  <si>
    <t xml:space="preserve">Liberty Elementary District </t>
  </si>
  <si>
    <t>04380</t>
  </si>
  <si>
    <t xml:space="preserve">Litchfield Elementary District </t>
  </si>
  <si>
    <t>04440</t>
  </si>
  <si>
    <t xml:space="preserve">Littleton Elementary District </t>
  </si>
  <si>
    <t>04500</t>
  </si>
  <si>
    <t xml:space="preserve">Madison Elementary District </t>
  </si>
  <si>
    <t>04970</t>
  </si>
  <si>
    <t xml:space="preserve">Mesa Unified District </t>
  </si>
  <si>
    <t>05100</t>
  </si>
  <si>
    <t xml:space="preserve">Mobile Elementary District </t>
  </si>
  <si>
    <t>05340</t>
  </si>
  <si>
    <t xml:space="preserve">Morristown Elementary District </t>
  </si>
  <si>
    <t>05400</t>
  </si>
  <si>
    <t xml:space="preserve">Murphy Elementary District </t>
  </si>
  <si>
    <t>05460</t>
  </si>
  <si>
    <t xml:space="preserve">Nadaburg Unified School District </t>
  </si>
  <si>
    <t>05670</t>
  </si>
  <si>
    <t xml:space="preserve">Osborn Elementary District </t>
  </si>
  <si>
    <t>05850</t>
  </si>
  <si>
    <t xml:space="preserve">Palo Verde Elementary District </t>
  </si>
  <si>
    <t>05930</t>
  </si>
  <si>
    <t xml:space="preserve">Paradise Valley Unified District </t>
  </si>
  <si>
    <t>06210</t>
  </si>
  <si>
    <t xml:space="preserve">Pendergast Elementary District </t>
  </si>
  <si>
    <t>06250</t>
  </si>
  <si>
    <t xml:space="preserve">Peoria Unified School District </t>
  </si>
  <si>
    <t>06300</t>
  </si>
  <si>
    <t xml:space="preserve">Phoenix Elementary District </t>
  </si>
  <si>
    <t>06330</t>
  </si>
  <si>
    <t xml:space="preserve">Phoenix Union High School District </t>
  </si>
  <si>
    <t>06810</t>
  </si>
  <si>
    <t xml:space="preserve">Queen Creek Unified District </t>
  </si>
  <si>
    <t>07020</t>
  </si>
  <si>
    <t xml:space="preserve">Riverside Elementary District </t>
  </si>
  <si>
    <t>07080</t>
  </si>
  <si>
    <t xml:space="preserve">Roosevelt Elementary District </t>
  </si>
  <si>
    <t>07170</t>
  </si>
  <si>
    <t xml:space="preserve">Saddle Mountain Unified School District </t>
  </si>
  <si>
    <t>07570</t>
  </si>
  <si>
    <t xml:space="preserve">Scottsdale Unified District </t>
  </si>
  <si>
    <t>07680</t>
  </si>
  <si>
    <t xml:space="preserve">Sentinel Elementary District </t>
  </si>
  <si>
    <t>07750</t>
  </si>
  <si>
    <t xml:space="preserve">Deer Valley Unified District </t>
  </si>
  <si>
    <t>08310</t>
  </si>
  <si>
    <t xml:space="preserve">Tempe School District </t>
  </si>
  <si>
    <t>08340</t>
  </si>
  <si>
    <t xml:space="preserve">Tempe Union High School District </t>
  </si>
  <si>
    <t>08430</t>
  </si>
  <si>
    <t xml:space="preserve">Paloma School District </t>
  </si>
  <si>
    <t>08490</t>
  </si>
  <si>
    <t xml:space="preserve">Tolleson Elementary District </t>
  </si>
  <si>
    <t>08520</t>
  </si>
  <si>
    <t xml:space="preserve">Tolleson Union High School District </t>
  </si>
  <si>
    <t>08820</t>
  </si>
  <si>
    <t xml:space="preserve">Union Elementary District </t>
  </si>
  <si>
    <t>09060</t>
  </si>
  <si>
    <t xml:space="preserve">Washington Elementary District </t>
  </si>
  <si>
    <t>09190</t>
  </si>
  <si>
    <t>Wickenburg Unified District (part)</t>
  </si>
  <si>
    <t>09390</t>
  </si>
  <si>
    <t xml:space="preserve">Wilson Elementary District </t>
  </si>
  <si>
    <t>00021</t>
  </si>
  <si>
    <t>Mohave County</t>
  </si>
  <si>
    <t xml:space="preserve">Colorado City Unified District </t>
  </si>
  <si>
    <t>00082</t>
  </si>
  <si>
    <t xml:space="preserve">Colorado River Union High School District </t>
  </si>
  <si>
    <t>00295</t>
  </si>
  <si>
    <t xml:space="preserve">Kingman Unified School District </t>
  </si>
  <si>
    <t>01500</t>
  </si>
  <si>
    <t xml:space="preserve">Bullhead City School District </t>
  </si>
  <si>
    <t>03660</t>
  </si>
  <si>
    <t xml:space="preserve">Hackberry School District </t>
  </si>
  <si>
    <t>04280</t>
  </si>
  <si>
    <t xml:space="preserve">Lake Havasu Unified District </t>
  </si>
  <si>
    <t>04410</t>
  </si>
  <si>
    <t>Littlefield Unified District</t>
  </si>
  <si>
    <t>05190</t>
  </si>
  <si>
    <t xml:space="preserve">Mohave Valley Elementary District </t>
  </si>
  <si>
    <t>05730</t>
  </si>
  <si>
    <t xml:space="preserve">Owens-Whitney Elementary District </t>
  </si>
  <si>
    <t>06120</t>
  </si>
  <si>
    <t xml:space="preserve">Peach Springs Unified District </t>
  </si>
  <si>
    <t>08640</t>
  </si>
  <si>
    <t xml:space="preserve">Topock Elementary District </t>
  </si>
  <si>
    <t>08880</t>
  </si>
  <si>
    <t xml:space="preserve">Valentine Elementary District </t>
  </si>
  <si>
    <t>09570</t>
  </si>
  <si>
    <t xml:space="preserve">Yucca Elementary District </t>
  </si>
  <si>
    <t>00023</t>
  </si>
  <si>
    <t>Navajo County</t>
  </si>
  <si>
    <t xml:space="preserve">Pinon Unified District </t>
  </si>
  <si>
    <t>00026</t>
  </si>
  <si>
    <t xml:space="preserve">Heber-Overgaard Unified District </t>
  </si>
  <si>
    <t>01810</t>
  </si>
  <si>
    <t xml:space="preserve">Cedar Unified District </t>
  </si>
  <si>
    <t>03820</t>
  </si>
  <si>
    <t xml:space="preserve">Holbrook Unified District </t>
  </si>
  <si>
    <t>04010</t>
  </si>
  <si>
    <t xml:space="preserve">Joseph City Unified District </t>
  </si>
  <si>
    <t>04060</t>
  </si>
  <si>
    <t xml:space="preserve">Kayenta Unified District </t>
  </si>
  <si>
    <t>06580</t>
  </si>
  <si>
    <t xml:space="preserve">Blue Ridge Unified District </t>
  </si>
  <si>
    <t>07700</t>
  </si>
  <si>
    <t xml:space="preserve">Show Low Unified District </t>
  </si>
  <si>
    <t>07820</t>
  </si>
  <si>
    <t xml:space="preserve">Snowflake Unified District </t>
  </si>
  <si>
    <t>09460</t>
  </si>
  <si>
    <t xml:space="preserve">Winslow Unified District </t>
  </si>
  <si>
    <t>00520</t>
  </si>
  <si>
    <t>Pima County</t>
  </si>
  <si>
    <t xml:space="preserve">Ajo Unified District </t>
  </si>
  <si>
    <t>00680</t>
  </si>
  <si>
    <t xml:space="preserve">Amphitheater Unified District </t>
  </si>
  <si>
    <t>01760</t>
  </si>
  <si>
    <t xml:space="preserve">Catalina Foothills Unified District </t>
  </si>
  <si>
    <t>02250</t>
  </si>
  <si>
    <t xml:space="preserve">Continental Elementary District </t>
  </si>
  <si>
    <t>02820</t>
  </si>
  <si>
    <t xml:space="preserve">Empire Elementary District </t>
  </si>
  <si>
    <t>03010</t>
  </si>
  <si>
    <t xml:space="preserve">Flowing Wells Unified District </t>
  </si>
  <si>
    <t>03950</t>
  </si>
  <si>
    <t xml:space="preserve">Indian Oasis-Baboquivari Unified District </t>
  </si>
  <si>
    <t>04630</t>
  </si>
  <si>
    <t xml:space="preserve">Marana Unified District </t>
  </si>
  <si>
    <t>04770</t>
  </si>
  <si>
    <t xml:space="preserve">Altar Valley Elementary District </t>
  </si>
  <si>
    <t>06930</t>
  </si>
  <si>
    <t xml:space="preserve">Redington Elementary District </t>
  </si>
  <si>
    <t>07300</t>
  </si>
  <si>
    <t xml:space="preserve">Sahuarita Unified District </t>
  </si>
  <si>
    <t>07380</t>
  </si>
  <si>
    <t xml:space="preserve">San Fernando Elementary District </t>
  </si>
  <si>
    <t>08170</t>
  </si>
  <si>
    <t xml:space="preserve">Sunnyside Unified District </t>
  </si>
  <si>
    <t>08280</t>
  </si>
  <si>
    <t xml:space="preserve">Tanque Verde Unified District </t>
  </si>
  <si>
    <t>08800</t>
  </si>
  <si>
    <t xml:space="preserve">Tucson Unified District </t>
  </si>
  <si>
    <t>08850</t>
  </si>
  <si>
    <t xml:space="preserve">Vail Unified District </t>
  </si>
  <si>
    <t>00790</t>
  </si>
  <si>
    <t>Pinal County</t>
  </si>
  <si>
    <t xml:space="preserve">Apache Junction Unified District </t>
  </si>
  <si>
    <t>01710</t>
  </si>
  <si>
    <t xml:space="preserve">Casa Grande Elementary District </t>
  </si>
  <si>
    <t>01740</t>
  </si>
  <si>
    <t xml:space="preserve">Casa Grande Union High School District </t>
  </si>
  <si>
    <t>02320</t>
  </si>
  <si>
    <t xml:space="preserve">Coolidge Unified District </t>
  </si>
  <si>
    <t>02790</t>
  </si>
  <si>
    <t xml:space="preserve">Eloy Elementary District </t>
  </si>
  <si>
    <t>02920</t>
  </si>
  <si>
    <t xml:space="preserve">Florence Unified School District </t>
  </si>
  <si>
    <t>03990</t>
  </si>
  <si>
    <t xml:space="preserve">J. O. Combs Unified School District </t>
  </si>
  <si>
    <t>04570</t>
  </si>
  <si>
    <t xml:space="preserve">Mammoth-San Manuel Unified District </t>
  </si>
  <si>
    <t>04720</t>
  </si>
  <si>
    <t xml:space="preserve">Maricopa Unified School District </t>
  </si>
  <si>
    <t>05640</t>
  </si>
  <si>
    <t xml:space="preserve">Oracle Elementary District </t>
  </si>
  <si>
    <t>06360</t>
  </si>
  <si>
    <t xml:space="preserve">Picacho Elementary District </t>
  </si>
  <si>
    <t>06850</t>
  </si>
  <si>
    <t xml:space="preserve">Ray Unified District </t>
  </si>
  <si>
    <t>06900</t>
  </si>
  <si>
    <t xml:space="preserve">Red Rock Elementary District </t>
  </si>
  <si>
    <t>07200</t>
  </si>
  <si>
    <t xml:space="preserve">Sacaton Elementary District </t>
  </si>
  <si>
    <t>07530</t>
  </si>
  <si>
    <t xml:space="preserve">Santa Cruz Valley Union High School District </t>
  </si>
  <si>
    <t>08130</t>
  </si>
  <si>
    <t xml:space="preserve">Stanfield Elementary District </t>
  </si>
  <si>
    <t>08230</t>
  </si>
  <si>
    <t xml:space="preserve">Superior Unified School District </t>
  </si>
  <si>
    <t>08550</t>
  </si>
  <si>
    <t xml:space="preserve">Toltec Elementary District </t>
  </si>
  <si>
    <t>05530</t>
  </si>
  <si>
    <t>Santa Cruz County</t>
  </si>
  <si>
    <t xml:space="preserve">Nogales Unified District </t>
  </si>
  <si>
    <t>06000</t>
  </si>
  <si>
    <t xml:space="preserve">Patagonia Elementary District </t>
  </si>
  <si>
    <t>06030</t>
  </si>
  <si>
    <t xml:space="preserve">Patagonia Union High School District </t>
  </si>
  <si>
    <t>07500</t>
  </si>
  <si>
    <t xml:space="preserve">Santa Cruz Elementary District </t>
  </si>
  <si>
    <t>07520</t>
  </si>
  <si>
    <t xml:space="preserve">Santa Cruz Valley Unified District </t>
  </si>
  <si>
    <t>07920</t>
  </si>
  <si>
    <t xml:space="preserve">Sonoita Elementary District </t>
  </si>
  <si>
    <t>00003</t>
  </si>
  <si>
    <t>Yavapai County</t>
  </si>
  <si>
    <t xml:space="preserve">Chino Valley Unified District </t>
  </si>
  <si>
    <t>00004</t>
  </si>
  <si>
    <t xml:space="preserve">Clarkdale-Jerome Elementary District </t>
  </si>
  <si>
    <t>01000</t>
  </si>
  <si>
    <t xml:space="preserve">Bagdad Unified School District </t>
  </si>
  <si>
    <t>01080</t>
  </si>
  <si>
    <t xml:space="preserve">Beaver Creek Elementary District </t>
  </si>
  <si>
    <t>01600</t>
  </si>
  <si>
    <t xml:space="preserve">Camp Verde Unified District </t>
  </si>
  <si>
    <t>01650</t>
  </si>
  <si>
    <t xml:space="preserve">Canon Elementary District </t>
  </si>
  <si>
    <t>02220</t>
  </si>
  <si>
    <t xml:space="preserve">Congress Elementary District </t>
  </si>
  <si>
    <t>02370</t>
  </si>
  <si>
    <t xml:space="preserve">Cottonwood-Oak Creek Elementary District </t>
  </si>
  <si>
    <t>02460</t>
  </si>
  <si>
    <t xml:space="preserve">Crown King Elementary District </t>
  </si>
  <si>
    <t>03870</t>
  </si>
  <si>
    <t xml:space="preserve">Humboldt Unified District </t>
  </si>
  <si>
    <t>04170</t>
  </si>
  <si>
    <t xml:space="preserve">Kirkland Elementary District </t>
  </si>
  <si>
    <t>04820</t>
  </si>
  <si>
    <t xml:space="preserve">Mayer Unified District </t>
  </si>
  <si>
    <t>05070</t>
  </si>
  <si>
    <t xml:space="preserve">Mingus Union High School District </t>
  </si>
  <si>
    <t>06730</t>
  </si>
  <si>
    <t xml:space="preserve">Prescott Unified District </t>
  </si>
  <si>
    <t>07630</t>
  </si>
  <si>
    <t xml:space="preserve">Seligman Unified District </t>
  </si>
  <si>
    <t>07770</t>
  </si>
  <si>
    <t xml:space="preserve">Skull Valley Elementary District </t>
  </si>
  <si>
    <t>08460</t>
  </si>
  <si>
    <t>Hillside Elementary District</t>
  </si>
  <si>
    <t>09030</t>
  </si>
  <si>
    <t xml:space="preserve">Walnut Grove Elementary District </t>
  </si>
  <si>
    <t>09360</t>
  </si>
  <si>
    <t xml:space="preserve">Williamson Valley Elementary School District </t>
  </si>
  <si>
    <t>09510</t>
  </si>
  <si>
    <t xml:space="preserve">Yarnell Elementary District </t>
  </si>
  <si>
    <t>09733</t>
  </si>
  <si>
    <t xml:space="preserve">Sedona-Oak Creek Joint Unified District </t>
  </si>
  <si>
    <t>00720</t>
  </si>
  <si>
    <t>Yuma County</t>
  </si>
  <si>
    <t xml:space="preserve">Antelope Union High School District </t>
  </si>
  <si>
    <t>02400</t>
  </si>
  <si>
    <t xml:space="preserve">Crane Elementary District </t>
  </si>
  <si>
    <t>03240</t>
  </si>
  <si>
    <t xml:space="preserve">Gadsden Elementary District </t>
  </si>
  <si>
    <t>03900</t>
  </si>
  <si>
    <t xml:space="preserve">Hyder Elementary District </t>
  </si>
  <si>
    <t>05220</t>
  </si>
  <si>
    <t xml:space="preserve">Mohawk Valley Elementary District </t>
  </si>
  <si>
    <t>07890</t>
  </si>
  <si>
    <t xml:space="preserve">Somerton Elementary District </t>
  </si>
  <si>
    <t>09090</t>
  </si>
  <si>
    <t xml:space="preserve">Wellton Elementary District </t>
  </si>
  <si>
    <t>09600</t>
  </si>
  <si>
    <t xml:space="preserve">Yuma Elementary District </t>
  </si>
  <si>
    <t>09630</t>
  </si>
  <si>
    <t xml:space="preserve">Yuma Union High School District </t>
  </si>
  <si>
    <t>Row Labels</t>
  </si>
  <si>
    <t>Grand Total</t>
  </si>
  <si>
    <t>Sum of Total Population</t>
  </si>
  <si>
    <t>Sum of Hispanic or Latino</t>
  </si>
  <si>
    <t>Sum of Not Hispanic or Latino:</t>
  </si>
  <si>
    <t>Sum of White alone</t>
  </si>
  <si>
    <t>Sum of Black or African American alone</t>
  </si>
  <si>
    <t>Sum of American Indian &amp; Alaska Native alone</t>
  </si>
  <si>
    <t>Sum of Asian alone or Native Hawaiian &amp; Other Pacific Islander alone</t>
  </si>
  <si>
    <t>Sum of Some Other Race alone or Two or More Races:</t>
  </si>
  <si>
    <t>Arizona</t>
  </si>
  <si>
    <t>Apache</t>
  </si>
  <si>
    <t>Cochise</t>
  </si>
  <si>
    <t>Coconino</t>
  </si>
  <si>
    <t>Gila</t>
  </si>
  <si>
    <t>Graham</t>
  </si>
  <si>
    <t>Greenlee</t>
  </si>
  <si>
    <t>La Paz</t>
  </si>
  <si>
    <t>Maricopa</t>
  </si>
  <si>
    <t>Mohave</t>
  </si>
  <si>
    <t>Navajo</t>
  </si>
  <si>
    <t>Pima</t>
  </si>
  <si>
    <t>Pinal</t>
  </si>
  <si>
    <t>Santa Cruz</t>
  </si>
  <si>
    <t>Yavapai</t>
  </si>
  <si>
    <t>Yuma</t>
  </si>
  <si>
    <t>2010 Total Population by Race and Origin from the County Table</t>
  </si>
  <si>
    <t>(Multiple Items)</t>
  </si>
  <si>
    <t>Compare District Sums and Actual County Totals (Secondary school districts excluded)</t>
  </si>
  <si>
    <t>2020 Total Population by Race and Origin from the County Table</t>
  </si>
  <si>
    <t>2010 Race and Origin as a Percent of Total Population</t>
  </si>
  <si>
    <t>2020 Race and Origin as a Percent of Total Population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</si>
</sst>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/>
  </cellStyleXfs>
  <cellXfs count="50">
    <xf numFmtId="0" fontId="0" fillId="0" borderId="0" xfId="0"/>
    <xf numFmtId="3" fontId="0" fillId="0" borderId="0" xfId="0" applyNumberFormat="1"/>
    <xf numFmtId="3" fontId="0" fillId="0" borderId="0" xfId="0" applyNumberFormat="1" applyBorder="1"/>
    <xf numFmtId="0" fontId="0" fillId="0" borderId="0" xfId="0" applyBorder="1"/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2" borderId="6" xfId="0" applyNumberForma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 wrapText="1"/>
    </xf>
    <xf numFmtId="0" fontId="0" fillId="0" borderId="8" xfId="0" applyBorder="1"/>
    <xf numFmtId="0" fontId="1" fillId="0" borderId="0" xfId="0" applyFont="1"/>
    <xf numFmtId="0" fontId="0" fillId="0" borderId="4" xfId="0" applyBorder="1" applyAlignment="1">
      <alignment horizontal="center" vertical="center"/>
    </xf>
    <xf numFmtId="3" fontId="0" fillId="0" borderId="9" xfId="0" applyNumberFormat="1" applyBorder="1"/>
    <xf numFmtId="3" fontId="0" fillId="2" borderId="10" xfId="0" applyNumberFormat="1" applyFill="1" applyBorder="1" applyAlignment="1">
      <alignment horizontal="center" vertical="center" wrapText="1"/>
    </xf>
    <xf numFmtId="3" fontId="0" fillId="0" borderId="11" xfId="0" applyNumberFormat="1" applyBorder="1"/>
    <xf numFmtId="3" fontId="0" fillId="3" borderId="12" xfId="0" applyNumberFormat="1" applyFill="1" applyBorder="1" applyAlignment="1">
      <alignment horizontal="center" vertical="center" wrapText="1"/>
    </xf>
    <xf numFmtId="3" fontId="0" fillId="0" borderId="13" xfId="0" applyNumberFormat="1" applyBorder="1"/>
    <xf numFmtId="0" fontId="0" fillId="4" borderId="5" xfId="0" applyFill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13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11" xfId="0" applyNumberFormat="1" applyBorder="1"/>
    <xf numFmtId="0" fontId="0" fillId="0" borderId="14" xfId="0" applyBorder="1"/>
    <xf numFmtId="9" fontId="0" fillId="0" borderId="13" xfId="1" applyFont="1" applyBorder="1"/>
    <xf numFmtId="9" fontId="0" fillId="0" borderId="1" xfId="0" applyNumberFormat="1" applyBorder="1"/>
    <xf numFmtId="9" fontId="0" fillId="0" borderId="2" xfId="0" applyNumberFormat="1" applyBorder="1"/>
    <xf numFmtId="9" fontId="0" fillId="0" borderId="3" xfId="0" applyNumberFormat="1" applyBorder="1"/>
    <xf numFmtId="9" fontId="0" fillId="0" borderId="11" xfId="0" applyNumberFormat="1" applyBorder="1"/>
    <xf numFmtId="9" fontId="0" fillId="0" borderId="13" xfId="0" applyNumberFormat="1" applyBorder="1"/>
    <xf numFmtId="3" fontId="0" fillId="5" borderId="5" xfId="0" applyNumberFormat="1" applyFill="1" applyBorder="1" applyAlignment="1">
      <alignment horizontal="center" vertical="center" wrapText="1"/>
    </xf>
    <xf numFmtId="49" fontId="4" fillId="0" borderId="15" xfId="2" applyNumberFormat="1" applyFont="1" applyBorder="1" applyAlignment="1">
      <alignment horizontal="center" wrapText="1"/>
    </xf>
    <xf numFmtId="0" fontId="4" fillId="0" borderId="15" xfId="2" applyFont="1" applyBorder="1" applyAlignment="1">
      <alignment horizontal="center" wrapText="1"/>
    </xf>
    <xf numFmtId="49" fontId="4" fillId="0" borderId="16" xfId="2" applyNumberFormat="1" applyFont="1" applyBorder="1" applyAlignment="1">
      <alignment vertical="top" wrapText="1"/>
    </xf>
    <xf numFmtId="0" fontId="4" fillId="0" borderId="16" xfId="2" applyFont="1" applyBorder="1" applyAlignment="1">
      <alignment vertical="top" wrapText="1"/>
    </xf>
    <xf numFmtId="49" fontId="4" fillId="0" borderId="17" xfId="2" applyNumberFormat="1" applyFont="1" applyBorder="1" applyAlignment="1">
      <alignment vertical="top" wrapText="1"/>
    </xf>
    <xf numFmtId="0" fontId="4" fillId="0" borderId="17" xfId="2" applyFont="1" applyBorder="1" applyAlignment="1">
      <alignment vertical="top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7" fillId="0" borderId="18" xfId="0" applyFont="1" applyBorder="1"/>
    <xf numFmtId="3" fontId="7" fillId="0" borderId="19" xfId="0" applyNumberFormat="1" applyFont="1" applyBorder="1"/>
    <xf numFmtId="3" fontId="7" fillId="0" borderId="20" xfId="0" applyNumberFormat="1" applyFont="1" applyBorder="1"/>
    <xf numFmtId="3" fontId="7" fillId="0" borderId="21" xfId="0" applyNumberFormat="1" applyFont="1" applyBorder="1"/>
    <xf numFmtId="3" fontId="7" fillId="0" borderId="22" xfId="0" applyNumberFormat="1" applyFont="1" applyBorder="1"/>
    <xf numFmtId="3" fontId="7" fillId="0" borderId="23" xfId="0" applyNumberFormat="1" applyFont="1" applyBorder="1"/>
    <xf numFmtId="0" fontId="7" fillId="0" borderId="0" xfId="0" applyFont="1" applyAlignment="1">
      <alignment horizontal="left"/>
    </xf>
    <xf numFmtId="3" fontId="0" fillId="0" borderId="0" xfId="0" applyNumberFormat="1" applyAlignment="1">
      <alignment wrapText="1"/>
    </xf>
    <xf numFmtId="0" fontId="7" fillId="0" borderId="0" xfId="0" applyFont="1" applyBorder="1"/>
    <xf numFmtId="3" fontId="7" fillId="0" borderId="0" xfId="0" applyNumberFormat="1" applyFont="1" applyBorder="1"/>
  </cellXfs>
  <cellStyles count="3">
    <cellStyle name="Normal" xfId="0" builtinId="0"/>
    <cellStyle name="Normal_Sheet1" xfId="2" xr:uid="{00000000-0005-0000-0000-000001000000}"/>
    <cellStyle name="Percent" xfId="1" builtinId="5"/>
  </cellStyles>
  <dxfs count="5">
    <dxf>
      <numFmt numFmtId="3" formatCode="#,##0"/>
    </dxf>
    <dxf>
      <alignment wrapText="1"/>
    </dxf>
    <dxf>
      <alignment wrapText="1"/>
    </dxf>
    <dxf>
      <numFmt numFmtId="3" formatCode="#,##0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Qigui Chang" refreshedDate="44448.719812615738" createdVersion="7" refreshedVersion="7" minRefreshableVersion="3" recordCount="230" xr:uid="{A1EEEC49-1591-4899-B5EF-58B495D34496}">
  <cacheSource type="worksheet">
    <worksheetSource ref="A2:L232" sheet="2010PopByRaceEth"/>
  </cacheSource>
  <cacheFields count="12">
    <cacheField name="SUMLEV" numFmtId="49">
      <sharedItems containsSemiMixedTypes="0" containsString="0" containsNumber="1" containsInteger="1" minValue="706" maxValue="708" count="3">
        <n v="706"/>
        <n v="708"/>
        <n v="707"/>
      </sharedItems>
    </cacheField>
    <cacheField name="SD_CODE" numFmtId="49">
      <sharedItems/>
    </cacheField>
    <cacheField name="County" numFmtId="0">
      <sharedItems count="15">
        <s v="Apache County"/>
        <s v="Cochise County"/>
        <s v="Coconino County"/>
        <s v="Gila County"/>
        <s v="Graham County"/>
        <s v="Greenlee County"/>
        <s v="La Paz County"/>
        <s v="Maricopa County"/>
        <s v="Mohave County"/>
        <s v="Navajo County"/>
        <s v="Pima County"/>
        <s v="Pinal County"/>
        <s v="Santa Cruz County"/>
        <s v="Yavapai County"/>
        <s v="Yuma County"/>
      </sharedItems>
    </cacheField>
    <cacheField name="School District" numFmtId="0">
      <sharedItems/>
    </cacheField>
    <cacheField name="Total Population" numFmtId="3">
      <sharedItems containsString="0" containsBlank="1" containsNumber="1" containsInteger="1" minValue="0" maxValue="652590"/>
    </cacheField>
    <cacheField name="Hispanic or Latino" numFmtId="3">
      <sharedItems containsString="0" containsBlank="1" containsNumber="1" containsInteger="1" minValue="0" maxValue="388993"/>
    </cacheField>
    <cacheField name="Not Hispanic or Latino:" numFmtId="3">
      <sharedItems containsString="0" containsBlank="1" containsNumber="1" containsInteger="1" minValue="0" maxValue="335086"/>
    </cacheField>
    <cacheField name="White alone" numFmtId="3">
      <sharedItems containsString="0" containsBlank="1" containsNumber="1" containsInteger="1" minValue="0" maxValue="291178"/>
    </cacheField>
    <cacheField name="Black or African American alone" numFmtId="3">
      <sharedItems containsString="0" containsBlank="1" containsNumber="1" containsInteger="1" minValue="0" maxValue="53774"/>
    </cacheField>
    <cacheField name="American Indian &amp; Alaska Native alone" numFmtId="3">
      <sharedItems containsString="0" containsBlank="1" containsNumber="1" containsInteger="1" minValue="0" maxValue="19170"/>
    </cacheField>
    <cacheField name="Asian alone or Native Hawaiian &amp; Other Pacific Islander alone" numFmtId="3">
      <sharedItems containsString="0" containsBlank="1" containsNumber="1" containsInteger="1" minValue="0" maxValue="18665"/>
    </cacheField>
    <cacheField name="Some Other Race alone or Two or More Races:" numFmtId="3">
      <sharedItems containsString="0" containsBlank="1" containsNumber="1" containsInteger="1" minValue="0" maxValue="1065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Qigui Chang" refreshedDate="44448.723647916668" createdVersion="7" refreshedVersion="7" minRefreshableVersion="3" recordCount="230" xr:uid="{AA90644F-3D60-429D-9CEB-644D507AA3B4}">
  <cacheSource type="worksheet">
    <worksheetSource ref="A2:L232" sheet="2020PopByRaceEth"/>
  </cacheSource>
  <cacheFields count="12">
    <cacheField name="SUMLEV" numFmtId="49">
      <sharedItems containsSemiMixedTypes="0" containsString="0" containsNumber="1" containsInteger="1" minValue="706" maxValue="708" count="3">
        <n v="706"/>
        <n v="708"/>
        <n v="707"/>
      </sharedItems>
    </cacheField>
    <cacheField name="SD_CODE" numFmtId="49">
      <sharedItems/>
    </cacheField>
    <cacheField name="County" numFmtId="0">
      <sharedItems count="15">
        <s v="Apache County"/>
        <s v="Cochise County"/>
        <s v="Coconino County"/>
        <s v="Gila County"/>
        <s v="Graham County"/>
        <s v="Greenlee County"/>
        <s v="La Paz County"/>
        <s v="Maricopa County"/>
        <s v="Mohave County"/>
        <s v="Navajo County"/>
        <s v="Pima County"/>
        <s v="Pinal County"/>
        <s v="Santa Cruz County"/>
        <s v="Yavapai County"/>
        <s v="Yuma County"/>
      </sharedItems>
    </cacheField>
    <cacheField name="School District" numFmtId="0">
      <sharedItems/>
    </cacheField>
    <cacheField name="Total Population" numFmtId="3">
      <sharedItems containsString="0" containsBlank="1" containsNumber="1" containsInteger="1" minValue="0" maxValue="722707"/>
    </cacheField>
    <cacheField name="Hispanic or Latino" numFmtId="3">
      <sharedItems containsString="0" containsBlank="1" containsNumber="1" containsInteger="1" minValue="0" maxValue="410463"/>
    </cacheField>
    <cacheField name="Not Hispanic or Latino:" numFmtId="3">
      <sharedItems containsString="0" containsBlank="1" containsNumber="1" containsInteger="1" minValue="0" maxValue="356437"/>
    </cacheField>
    <cacheField name="White alone" numFmtId="3">
      <sharedItems containsString="0" containsBlank="1" containsNumber="1" containsInteger="1" minValue="0" maxValue="289003"/>
    </cacheField>
    <cacheField name="Black or African American alone" numFmtId="3">
      <sharedItems containsString="0" containsBlank="1" containsNumber="1" containsInteger="1" minValue="0" maxValue="69788"/>
    </cacheField>
    <cacheField name="American Indian &amp; Alaska Native alone" numFmtId="3">
      <sharedItems containsString="0" containsBlank="1" containsNumber="1" containsInteger="1" minValue="0" maxValue="17781"/>
    </cacheField>
    <cacheField name="Asian alone or Native Hawaiian &amp; Other Pacific Islander alone" numFmtId="3">
      <sharedItems containsString="0" containsBlank="1" containsNumber="1" containsInteger="1" minValue="0" maxValue="31570"/>
    </cacheField>
    <cacheField name="Some Other Race alone or Two or More Races:" numFmtId="3">
      <sharedItems containsString="0" containsBlank="1" containsNumber="1" containsInteger="1" minValue="0" maxValue="2312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0">
  <r>
    <x v="0"/>
    <s v="00022"/>
    <x v="0"/>
    <s v="Vernon Elementary District "/>
    <n v="1932"/>
    <n v="150"/>
    <n v="1782"/>
    <n v="1697"/>
    <n v="4"/>
    <n v="36"/>
    <n v="7"/>
    <n v="38"/>
  </r>
  <r>
    <x v="0"/>
    <s v="00630"/>
    <x v="0"/>
    <s v="Alpine Elementary District "/>
    <n v="463"/>
    <n v="26"/>
    <n v="437"/>
    <n v="426"/>
    <n v="0"/>
    <n v="1"/>
    <n v="2"/>
    <n v="8"/>
  </r>
  <r>
    <x v="1"/>
    <s v="01940"/>
    <x v="0"/>
    <s v="Chinle Unified District "/>
    <n v="20202"/>
    <n v="319"/>
    <n v="19883"/>
    <n v="442"/>
    <n v="20"/>
    <n v="19170"/>
    <n v="17"/>
    <n v="234"/>
  </r>
  <r>
    <x v="0"/>
    <s v="02190"/>
    <x v="0"/>
    <s v="Concho Elementary District "/>
    <n v="2475"/>
    <n v="248"/>
    <n v="2227"/>
    <n v="2065"/>
    <n v="10"/>
    <n v="86"/>
    <n v="12"/>
    <n v="54"/>
  </r>
  <r>
    <x v="1"/>
    <s v="03290"/>
    <x v="0"/>
    <s v="Ganado Unified District "/>
    <n v="7181"/>
    <n v="106"/>
    <n v="7075"/>
    <n v="117"/>
    <n v="8"/>
    <n v="6824"/>
    <n v="16"/>
    <n v="110"/>
  </r>
  <r>
    <x v="0"/>
    <s v="04860"/>
    <x v="0"/>
    <s v="McNary Elementary District "/>
    <n v="549"/>
    <n v="78"/>
    <n v="471"/>
    <n v="37"/>
    <n v="2"/>
    <n v="420"/>
    <n v="0"/>
    <n v="12"/>
  </r>
  <r>
    <x v="1"/>
    <s v="06740"/>
    <x v="0"/>
    <s v="Sanders Unified District "/>
    <n v="5899"/>
    <n v="159"/>
    <n v="5740"/>
    <n v="341"/>
    <n v="11"/>
    <n v="5265"/>
    <n v="9"/>
    <n v="114"/>
  </r>
  <r>
    <x v="1"/>
    <s v="06870"/>
    <x v="0"/>
    <s v="Red Mesa Unified District "/>
    <n v="8605"/>
    <n v="146"/>
    <n v="8459"/>
    <n v="105"/>
    <n v="3"/>
    <n v="8265"/>
    <n v="14"/>
    <n v="72"/>
  </r>
  <r>
    <x v="1"/>
    <s v="07130"/>
    <x v="0"/>
    <s v="Round Valley Unified District "/>
    <n v="8168"/>
    <n v="1628"/>
    <n v="6540"/>
    <n v="6024"/>
    <n v="70"/>
    <n v="266"/>
    <n v="28"/>
    <n v="152"/>
  </r>
  <r>
    <x v="1"/>
    <s v="08080"/>
    <x v="0"/>
    <s v="St. Johns Unified District "/>
    <n v="4198"/>
    <n v="995"/>
    <n v="3203"/>
    <n v="2903"/>
    <n v="13"/>
    <n v="182"/>
    <n v="13"/>
    <n v="92"/>
  </r>
  <r>
    <x v="1"/>
    <s v="09430"/>
    <x v="0"/>
    <s v="Window Rock Unified District "/>
    <n v="11846"/>
    <n v="258"/>
    <n v="11588"/>
    <n v="411"/>
    <n v="16"/>
    <n v="10845"/>
    <n v="91"/>
    <n v="225"/>
  </r>
  <r>
    <x v="1"/>
    <s v="00212"/>
    <x v="1"/>
    <s v="Benson Unified School District "/>
    <n v="8210"/>
    <n v="1556"/>
    <n v="6654"/>
    <n v="6355"/>
    <n v="51"/>
    <n v="57"/>
    <n v="45"/>
    <n v="146"/>
  </r>
  <r>
    <x v="0"/>
    <s v="00750"/>
    <x v="1"/>
    <s v="Apache Elementary District "/>
    <n v="166"/>
    <n v="25"/>
    <n v="141"/>
    <n v="135"/>
    <n v="0"/>
    <n v="0"/>
    <n v="1"/>
    <n v="5"/>
  </r>
  <r>
    <x v="0"/>
    <s v="00870"/>
    <x v="1"/>
    <s v="Ash Creek Elementary District "/>
    <n v="704"/>
    <n v="91"/>
    <n v="613"/>
    <n v="579"/>
    <n v="4"/>
    <n v="9"/>
    <n v="3"/>
    <n v="18"/>
  </r>
  <r>
    <x v="1"/>
    <s v="01180"/>
    <x v="1"/>
    <s v="Bisbee Unified District "/>
    <n v="7072"/>
    <n v="2340"/>
    <n v="4732"/>
    <n v="4409"/>
    <n v="85"/>
    <n v="61"/>
    <n v="40"/>
    <n v="137"/>
  </r>
  <r>
    <x v="1"/>
    <s v="01330"/>
    <x v="1"/>
    <s v="Bowie Unified District "/>
    <n v="608"/>
    <n v="228"/>
    <n v="380"/>
    <n v="358"/>
    <n v="5"/>
    <n v="5"/>
    <n v="3"/>
    <n v="9"/>
  </r>
  <r>
    <x v="1"/>
    <s v="01460"/>
    <x v="1"/>
    <s v="Sierra Vista Unified District "/>
    <n v="48962"/>
    <n v="9711"/>
    <n v="39251"/>
    <n v="31812"/>
    <n v="3170"/>
    <n v="332"/>
    <n v="2054"/>
    <n v="1883"/>
  </r>
  <r>
    <x v="0"/>
    <s v="02130"/>
    <x v="1"/>
    <s v="Cochise Elementary District "/>
    <n v="262"/>
    <n v="23"/>
    <n v="239"/>
    <n v="226"/>
    <n v="1"/>
    <n v="2"/>
    <n v="6"/>
    <n v="4"/>
  </r>
  <r>
    <x v="0"/>
    <s v="02490"/>
    <x v="1"/>
    <s v="Double Adobe Elementary District"/>
    <n v="482"/>
    <n v="99"/>
    <n v="383"/>
    <n v="367"/>
    <n v="1"/>
    <n v="4"/>
    <n v="5"/>
    <n v="6"/>
  </r>
  <r>
    <x v="1"/>
    <s v="02530"/>
    <x v="1"/>
    <s v="Douglas Unified District "/>
    <n v="21931"/>
    <n v="18124"/>
    <n v="3807"/>
    <n v="3012"/>
    <n v="439"/>
    <n v="186"/>
    <n v="82"/>
    <n v="88"/>
  </r>
  <r>
    <x v="0"/>
    <s v="02760"/>
    <x v="1"/>
    <s v="Elfrida Elementary District "/>
    <n v="1121"/>
    <n v="421"/>
    <n v="700"/>
    <n v="661"/>
    <n v="5"/>
    <n v="13"/>
    <n v="6"/>
    <n v="15"/>
  </r>
  <r>
    <x v="1"/>
    <s v="03150"/>
    <x v="1"/>
    <s v="Fort Huachuca Accommodation District "/>
    <n v="5610"/>
    <n v="902"/>
    <n v="4708"/>
    <n v="3411"/>
    <n v="780"/>
    <n v="31"/>
    <n v="199"/>
    <n v="287"/>
  </r>
  <r>
    <x v="0"/>
    <s v="04920"/>
    <x v="1"/>
    <s v="McNeal Elementary District "/>
    <n v="507"/>
    <n v="82"/>
    <n v="425"/>
    <n v="419"/>
    <n v="0"/>
    <n v="4"/>
    <n v="0"/>
    <n v="2"/>
  </r>
  <r>
    <x v="0"/>
    <s v="05430"/>
    <x v="1"/>
    <s v="Naco Elementary District "/>
    <n v="1502"/>
    <n v="1156"/>
    <n v="346"/>
    <n v="329"/>
    <n v="0"/>
    <n v="8"/>
    <n v="1"/>
    <n v="8"/>
  </r>
  <r>
    <x v="0"/>
    <s v="05880"/>
    <x v="1"/>
    <s v="Palominas Elementary District "/>
    <n v="10521"/>
    <n v="1962"/>
    <n v="8559"/>
    <n v="7976"/>
    <n v="132"/>
    <n v="85"/>
    <n v="126"/>
    <n v="240"/>
  </r>
  <r>
    <x v="0"/>
    <s v="06150"/>
    <x v="1"/>
    <s v="Pearce Elementary District "/>
    <n v="2069"/>
    <n v="198"/>
    <n v="1871"/>
    <n v="1816"/>
    <n v="5"/>
    <n v="17"/>
    <n v="10"/>
    <n v="23"/>
  </r>
  <r>
    <x v="0"/>
    <s v="06630"/>
    <x v="1"/>
    <s v="Pomerene Elementary District "/>
    <n v="1010"/>
    <n v="97"/>
    <n v="913"/>
    <n v="875"/>
    <n v="2"/>
    <n v="6"/>
    <n v="12"/>
    <n v="18"/>
  </r>
  <r>
    <x v="0"/>
    <s v="07140"/>
    <x v="1"/>
    <s v="Rucker Elementary District "/>
    <n v="27"/>
    <n v="3"/>
    <n v="24"/>
    <n v="23"/>
    <n v="0"/>
    <n v="0"/>
    <n v="0"/>
    <n v="1"/>
  </r>
  <r>
    <x v="1"/>
    <s v="07430"/>
    <x v="1"/>
    <s v="San Simon Unified District "/>
    <n v="687"/>
    <n v="151"/>
    <n v="536"/>
    <n v="512"/>
    <n v="1"/>
    <n v="5"/>
    <n v="4"/>
    <n v="14"/>
  </r>
  <r>
    <x v="1"/>
    <s v="08020"/>
    <x v="1"/>
    <s v="St. David Unified District "/>
    <n v="3680"/>
    <n v="340"/>
    <n v="3340"/>
    <n v="3212"/>
    <n v="18"/>
    <n v="37"/>
    <n v="21"/>
    <n v="52"/>
  </r>
  <r>
    <x v="1"/>
    <s v="08600"/>
    <x v="1"/>
    <s v="Tombstone Unified District "/>
    <n v="7641"/>
    <n v="1322"/>
    <n v="6319"/>
    <n v="5720"/>
    <n v="191"/>
    <n v="82"/>
    <n v="113"/>
    <n v="213"/>
  </r>
  <r>
    <x v="2"/>
    <s v="08910"/>
    <x v="1"/>
    <s v="Valley Union High School District "/>
    <n v="3894"/>
    <n v="710"/>
    <n v="3184"/>
    <n v="3056"/>
    <n v="14"/>
    <n v="39"/>
    <n v="19"/>
    <n v="56"/>
  </r>
  <r>
    <x v="1"/>
    <s v="09250"/>
    <x v="1"/>
    <s v="Willcox Unified District "/>
    <n v="8533"/>
    <n v="3710"/>
    <n v="4823"/>
    <n v="4561"/>
    <n v="46"/>
    <n v="45"/>
    <n v="58"/>
    <n v="113"/>
  </r>
  <r>
    <x v="1"/>
    <s v="99997"/>
    <x v="1"/>
    <s v="School District Not Defined "/>
    <n v="41"/>
    <n v="2"/>
    <n v="39"/>
    <n v="37"/>
    <n v="0"/>
    <n v="0"/>
    <n v="0"/>
    <n v="2"/>
  </r>
  <r>
    <x v="1"/>
    <s v="00910"/>
    <x v="2"/>
    <s v="Ash Fork Joint Unified District (part)"/>
    <n v="834"/>
    <n v="157"/>
    <n v="677"/>
    <n v="631"/>
    <n v="11"/>
    <n v="9"/>
    <n v="4"/>
    <n v="22"/>
  </r>
  <r>
    <x v="0"/>
    <s v="01920"/>
    <x v="2"/>
    <s v="Chevelon Butte School District "/>
    <n v="650"/>
    <n v="34"/>
    <n v="616"/>
    <n v="598"/>
    <n v="6"/>
    <n v="1"/>
    <n v="3"/>
    <n v="8"/>
  </r>
  <r>
    <x v="1"/>
    <s v="02860"/>
    <x v="2"/>
    <s v="Flagstaff Unified District "/>
    <n v="91658"/>
    <n v="14723"/>
    <n v="76935"/>
    <n v="60547"/>
    <n v="1299"/>
    <n v="11518"/>
    <n v="1488"/>
    <n v="2083"/>
  </r>
  <r>
    <x v="1"/>
    <s v="03080"/>
    <x v="2"/>
    <s v="Fredonia-Moccasin Unified District (part)"/>
    <n v="2037"/>
    <n v="79"/>
    <n v="1958"/>
    <n v="1729"/>
    <n v="6"/>
    <n v="147"/>
    <n v="29"/>
    <n v="47"/>
  </r>
  <r>
    <x v="1"/>
    <s v="03550"/>
    <x v="2"/>
    <s v="Grand Canyon Unified District "/>
    <n v="2628"/>
    <n v="403"/>
    <n v="2225"/>
    <n v="1489"/>
    <n v="43"/>
    <n v="399"/>
    <n v="221"/>
    <n v="73"/>
  </r>
  <r>
    <x v="0"/>
    <s v="04530"/>
    <x v="2"/>
    <s v="Maine Consolidated School District "/>
    <n v="1279"/>
    <n v="127"/>
    <n v="1152"/>
    <n v="1094"/>
    <n v="5"/>
    <n v="21"/>
    <n v="8"/>
    <n v="24"/>
  </r>
  <r>
    <x v="1"/>
    <s v="05820"/>
    <x v="2"/>
    <s v="Page Unified District "/>
    <n v="13046"/>
    <n v="611"/>
    <n v="12435"/>
    <n v="3953"/>
    <n v="34"/>
    <n v="7987"/>
    <n v="62"/>
    <n v="399"/>
  </r>
  <r>
    <x v="1"/>
    <s v="08680"/>
    <x v="2"/>
    <s v="Tuba City Unified District "/>
    <n v="16064"/>
    <n v="439"/>
    <n v="15625"/>
    <n v="388"/>
    <n v="32"/>
    <n v="14928"/>
    <n v="69"/>
    <n v="208"/>
  </r>
  <r>
    <x v="1"/>
    <s v="09310"/>
    <x v="2"/>
    <s v="Williams Unified District "/>
    <n v="5744"/>
    <n v="1568"/>
    <n v="4176"/>
    <n v="3795"/>
    <n v="59"/>
    <n v="166"/>
    <n v="41"/>
    <n v="115"/>
  </r>
  <r>
    <x v="1"/>
    <s v="99997"/>
    <x v="2"/>
    <s v="School District Not Defined "/>
    <n v="481"/>
    <n v="25"/>
    <n v="456"/>
    <n v="7"/>
    <n v="0"/>
    <n v="434"/>
    <n v="0"/>
    <n v="15"/>
  </r>
  <r>
    <x v="1"/>
    <s v="03500"/>
    <x v="3"/>
    <s v="Globe Unified District "/>
    <n v="10636"/>
    <n v="3472"/>
    <n v="7164"/>
    <n v="6393"/>
    <n v="59"/>
    <n v="472"/>
    <n v="103"/>
    <n v="137"/>
  </r>
  <r>
    <x v="1"/>
    <s v="03730"/>
    <x v="3"/>
    <s v="Hayden-Winkelman Unified District "/>
    <n v="1340"/>
    <n v="993"/>
    <n v="347"/>
    <n v="325"/>
    <n v="3"/>
    <n v="12"/>
    <n v="1"/>
    <n v="6"/>
  </r>
  <r>
    <x v="1"/>
    <s v="05030"/>
    <x v="3"/>
    <s v="Miami Unified District "/>
    <n v="7534"/>
    <n v="2709"/>
    <n v="4825"/>
    <n v="4525"/>
    <n v="51"/>
    <n v="134"/>
    <n v="25"/>
    <n v="90"/>
  </r>
  <r>
    <x v="0"/>
    <s v="05760"/>
    <x v="3"/>
    <s v="Tonto Basin Elementary District "/>
    <n v="1634"/>
    <n v="78"/>
    <n v="1556"/>
    <n v="1526"/>
    <n v="7"/>
    <n v="8"/>
    <n v="5"/>
    <n v="10"/>
  </r>
  <r>
    <x v="1"/>
    <s v="06070"/>
    <x v="3"/>
    <s v="Payson Unified District "/>
    <n v="21636"/>
    <n v="1967"/>
    <n v="19669"/>
    <n v="18811"/>
    <n v="64"/>
    <n v="382"/>
    <n v="134"/>
    <n v="278"/>
  </r>
  <r>
    <x v="0"/>
    <s v="06510"/>
    <x v="3"/>
    <s v="Pine Strawberry Elementary District (part)"/>
    <n v="2952"/>
    <n v="87"/>
    <n v="2865"/>
    <n v="2797"/>
    <n v="4"/>
    <n v="16"/>
    <n v="20"/>
    <n v="28"/>
  </r>
  <r>
    <x v="1"/>
    <s v="06960"/>
    <x v="3"/>
    <s v="San Carlos Unified District (part)"/>
    <n v="5301"/>
    <n v="205"/>
    <n v="5096"/>
    <n v="110"/>
    <n v="5"/>
    <n v="4939"/>
    <n v="1"/>
    <n v="41"/>
  </r>
  <r>
    <x v="1"/>
    <s v="09160"/>
    <x v="3"/>
    <s v="Whiteriver Unified District (part)"/>
    <m/>
    <m/>
    <m/>
    <m/>
    <m/>
    <m/>
    <m/>
    <m/>
  </r>
  <r>
    <x v="0"/>
    <s v="09540"/>
    <x v="3"/>
    <s v="Young Elementary School District "/>
    <n v="885"/>
    <n v="44"/>
    <n v="841"/>
    <n v="799"/>
    <n v="2"/>
    <n v="23"/>
    <n v="1"/>
    <n v="16"/>
  </r>
  <r>
    <x v="1"/>
    <s v="99997"/>
    <x v="3"/>
    <s v="School District Not Defined "/>
    <n v="1679"/>
    <n v="33"/>
    <n v="1646"/>
    <n v="12"/>
    <n v="0"/>
    <n v="1629"/>
    <n v="0"/>
    <n v="5"/>
  </r>
  <r>
    <x v="0"/>
    <s v="01260"/>
    <x v="4"/>
    <s v="Bonita Elementary District "/>
    <n v="1197"/>
    <n v="492"/>
    <n v="705"/>
    <n v="548"/>
    <n v="105"/>
    <n v="37"/>
    <n v="7"/>
    <n v="8"/>
  </r>
  <r>
    <x v="1"/>
    <s v="03200"/>
    <x v="4"/>
    <s v="Fort Thomas Unified District "/>
    <n v="5234"/>
    <n v="216"/>
    <n v="5018"/>
    <n v="373"/>
    <n v="1"/>
    <n v="4612"/>
    <n v="3"/>
    <n v="29"/>
  </r>
  <r>
    <x v="0"/>
    <s v="04200"/>
    <x v="4"/>
    <s v="Klondyke Elementary District "/>
    <n v="66"/>
    <n v="11"/>
    <n v="55"/>
    <n v="52"/>
    <n v="0"/>
    <n v="3"/>
    <n v="0"/>
    <n v="0"/>
  </r>
  <r>
    <x v="1"/>
    <s v="06440"/>
    <x v="4"/>
    <s v="Pima Unified District "/>
    <n v="3747"/>
    <n v="786"/>
    <n v="2961"/>
    <n v="2845"/>
    <n v="12"/>
    <n v="37"/>
    <n v="8"/>
    <n v="59"/>
  </r>
  <r>
    <x v="1"/>
    <s v="06960"/>
    <x v="4"/>
    <s v="San Carlos Unified District (part)"/>
    <m/>
    <m/>
    <m/>
    <m/>
    <m/>
    <m/>
    <m/>
    <m/>
  </r>
  <r>
    <x v="1"/>
    <s v="07240"/>
    <x v="4"/>
    <s v="Safford Unified District "/>
    <n v="16677"/>
    <n v="6759"/>
    <n v="9918"/>
    <n v="8948"/>
    <n v="311"/>
    <n v="263"/>
    <n v="153"/>
    <n v="243"/>
  </r>
  <r>
    <x v="0"/>
    <s v="07860"/>
    <x v="4"/>
    <s v="Solomon Elementary District "/>
    <n v="2883"/>
    <n v="1440"/>
    <n v="1443"/>
    <n v="1254"/>
    <n v="120"/>
    <n v="41"/>
    <n v="15"/>
    <n v="13"/>
  </r>
  <r>
    <x v="1"/>
    <s v="08410"/>
    <x v="4"/>
    <s v="Thatcher Unified District "/>
    <n v="7416"/>
    <n v="1616"/>
    <n v="5800"/>
    <n v="5463"/>
    <n v="84"/>
    <n v="81"/>
    <n v="56"/>
    <n v="116"/>
  </r>
  <r>
    <x v="0"/>
    <s v="01230"/>
    <x v="5"/>
    <s v="Blue Elementary District "/>
    <n v="37"/>
    <n v="14"/>
    <n v="23"/>
    <n v="22"/>
    <n v="0"/>
    <n v="0"/>
    <n v="0"/>
    <n v="1"/>
  </r>
  <r>
    <x v="1"/>
    <s v="02110"/>
    <x v="5"/>
    <s v="Clifton Unified District "/>
    <n v="2832"/>
    <n v="1669"/>
    <n v="1163"/>
    <n v="1043"/>
    <n v="28"/>
    <n v="56"/>
    <n v="14"/>
    <n v="22"/>
  </r>
  <r>
    <x v="1"/>
    <s v="02600"/>
    <x v="5"/>
    <s v="Duncan Unified District "/>
    <n v="2653"/>
    <n v="782"/>
    <n v="1871"/>
    <n v="1809"/>
    <n v="11"/>
    <n v="14"/>
    <n v="8"/>
    <n v="29"/>
  </r>
  <r>
    <x v="0"/>
    <s v="02710"/>
    <x v="5"/>
    <s v="Eagle Elementary District "/>
    <n v="37"/>
    <n v="4"/>
    <n v="33"/>
    <n v="33"/>
    <n v="0"/>
    <n v="0"/>
    <n v="0"/>
    <n v="0"/>
  </r>
  <r>
    <x v="1"/>
    <s v="05320"/>
    <x v="5"/>
    <s v="Morenci Unified District "/>
    <n v="2878"/>
    <n v="1571"/>
    <n v="1307"/>
    <n v="1147"/>
    <n v="40"/>
    <n v="72"/>
    <n v="27"/>
    <n v="21"/>
  </r>
  <r>
    <x v="0"/>
    <s v="00005"/>
    <x v="6"/>
    <s v="Salome Consolidated Elementary District "/>
    <n v="2763"/>
    <n v="396"/>
    <n v="2367"/>
    <n v="2306"/>
    <n v="17"/>
    <n v="10"/>
    <n v="10"/>
    <n v="24"/>
  </r>
  <r>
    <x v="2"/>
    <s v="01160"/>
    <x v="6"/>
    <s v="Bicentennial Union High School District "/>
    <n v="10921"/>
    <n v="1705"/>
    <n v="9216"/>
    <n v="8816"/>
    <n v="55"/>
    <n v="139"/>
    <n v="38"/>
    <n v="168"/>
  </r>
  <r>
    <x v="0"/>
    <s v="01290"/>
    <x v="6"/>
    <s v="Bouse Elementary District "/>
    <n v="1181"/>
    <n v="46"/>
    <n v="1135"/>
    <n v="1076"/>
    <n v="0"/>
    <n v="15"/>
    <n v="6"/>
    <n v="38"/>
  </r>
  <r>
    <x v="1"/>
    <s v="05980"/>
    <x v="6"/>
    <s v="Parker Unified School District "/>
    <n v="9568"/>
    <n v="3101"/>
    <n v="6467"/>
    <n v="4038"/>
    <n v="60"/>
    <n v="2062"/>
    <n v="57"/>
    <n v="250"/>
  </r>
  <r>
    <x v="0"/>
    <s v="06780"/>
    <x v="6"/>
    <s v="Quartzsite Elementary District "/>
    <n v="6162"/>
    <n v="831"/>
    <n v="5331"/>
    <n v="5094"/>
    <n v="29"/>
    <n v="93"/>
    <n v="21"/>
    <n v="94"/>
  </r>
  <r>
    <x v="0"/>
    <s v="09120"/>
    <x v="6"/>
    <s v="Wenden Elementary District "/>
    <n v="815"/>
    <n v="432"/>
    <n v="383"/>
    <n v="340"/>
    <n v="9"/>
    <n v="21"/>
    <n v="1"/>
    <n v="12"/>
  </r>
  <r>
    <x v="1"/>
    <s v="00001"/>
    <x v="7"/>
    <s v="Cave Creek Unified District "/>
    <n v="56235"/>
    <n v="2573"/>
    <n v="53662"/>
    <n v="51143"/>
    <n v="499"/>
    <n v="137"/>
    <n v="1027"/>
    <n v="856"/>
  </r>
  <r>
    <x v="2"/>
    <s v="00450"/>
    <x v="7"/>
    <s v="Agua Fria Union High School District "/>
    <n v="120678"/>
    <n v="40675"/>
    <n v="80003"/>
    <n v="62895"/>
    <n v="8156"/>
    <n v="1098"/>
    <n v="4991"/>
    <n v="2863"/>
  </r>
  <r>
    <x v="0"/>
    <s v="00480"/>
    <x v="7"/>
    <s v="Aguila Elementary District"/>
    <n v="1179"/>
    <n v="699"/>
    <n v="480"/>
    <n v="442"/>
    <n v="7"/>
    <n v="18"/>
    <n v="3"/>
    <n v="10"/>
  </r>
  <r>
    <x v="0"/>
    <s v="00600"/>
    <x v="7"/>
    <s v="Alhambra Elementary District "/>
    <n v="84491"/>
    <n v="55370"/>
    <n v="29121"/>
    <n v="17468"/>
    <n v="5142"/>
    <n v="1697"/>
    <n v="3330"/>
    <n v="1484"/>
  </r>
  <r>
    <x v="0"/>
    <s v="00840"/>
    <x v="7"/>
    <s v="Arlington Elementary District "/>
    <n v="1472"/>
    <n v="602"/>
    <n v="870"/>
    <n v="791"/>
    <n v="29"/>
    <n v="6"/>
    <n v="5"/>
    <n v="39"/>
  </r>
  <r>
    <x v="0"/>
    <s v="00960"/>
    <x v="7"/>
    <s v="Avondale Elementary District "/>
    <n v="44659"/>
    <n v="21936"/>
    <n v="22723"/>
    <n v="17123"/>
    <n v="3165"/>
    <n v="443"/>
    <n v="1002"/>
    <n v="990"/>
  </r>
  <r>
    <x v="0"/>
    <s v="01050"/>
    <x v="7"/>
    <s v="Balsz Elementary District "/>
    <n v="29036"/>
    <n v="12883"/>
    <n v="16153"/>
    <n v="10477"/>
    <n v="3267"/>
    <n v="1089"/>
    <n v="695"/>
    <n v="625"/>
  </r>
  <r>
    <x v="0"/>
    <s v="01380"/>
    <x v="7"/>
    <s v="Buckeye Elementary District "/>
    <n v="37662"/>
    <n v="15960"/>
    <n v="21702"/>
    <n v="17172"/>
    <n v="2688"/>
    <n v="540"/>
    <n v="552"/>
    <n v="750"/>
  </r>
  <r>
    <x v="2"/>
    <s v="01410"/>
    <x v="7"/>
    <s v="Buckeye Union High School District "/>
    <n v="65817"/>
    <n v="25310"/>
    <n v="40507"/>
    <n v="33716"/>
    <n v="3738"/>
    <n v="721"/>
    <n v="1051"/>
    <n v="1281"/>
  </r>
  <r>
    <x v="0"/>
    <s v="01680"/>
    <x v="7"/>
    <s v="Cartwright Elementary District "/>
    <n v="112047"/>
    <n v="89705"/>
    <n v="22342"/>
    <n v="14064"/>
    <n v="5081"/>
    <n v="1162"/>
    <n v="888"/>
    <n v="1147"/>
  </r>
  <r>
    <x v="1"/>
    <s v="01870"/>
    <x v="7"/>
    <s v="Chandler Unified District "/>
    <n v="220791"/>
    <n v="46144"/>
    <n v="174647"/>
    <n v="141642"/>
    <n v="8996"/>
    <n v="1922"/>
    <n v="17122"/>
    <n v="4965"/>
  </r>
  <r>
    <x v="0"/>
    <s v="02430"/>
    <x v="7"/>
    <s v="Creighton Elementary District "/>
    <n v="66112"/>
    <n v="38118"/>
    <n v="27994"/>
    <n v="21244"/>
    <n v="3245"/>
    <n v="1637"/>
    <n v="894"/>
    <n v="974"/>
  </r>
  <r>
    <x v="1"/>
    <s v="02690"/>
    <x v="7"/>
    <s v="Dysart Unified District "/>
    <n v="163541"/>
    <n v="39212"/>
    <n v="124329"/>
    <n v="107163"/>
    <n v="8344"/>
    <n v="910"/>
    <n v="4073"/>
    <n v="3839"/>
  </r>
  <r>
    <x v="1"/>
    <s v="03040"/>
    <x v="7"/>
    <s v="Fountain Hills Unified District "/>
    <n v="23016"/>
    <n v="935"/>
    <n v="22081"/>
    <n v="21030"/>
    <n v="219"/>
    <n v="107"/>
    <n v="465"/>
    <n v="260"/>
  </r>
  <r>
    <x v="0"/>
    <s v="03060"/>
    <x v="7"/>
    <s v="Fowler Elementary District "/>
    <n v="29756"/>
    <n v="21972"/>
    <n v="7784"/>
    <n v="4297"/>
    <n v="2230"/>
    <n v="344"/>
    <n v="538"/>
    <n v="375"/>
  </r>
  <r>
    <x v="1"/>
    <s v="03310"/>
    <x v="7"/>
    <s v="Gila Bend Unified District "/>
    <n v="2434"/>
    <n v="1332"/>
    <n v="1102"/>
    <n v="586"/>
    <n v="31"/>
    <n v="423"/>
    <n v="17"/>
    <n v="45"/>
  </r>
  <r>
    <x v="1"/>
    <s v="03400"/>
    <x v="7"/>
    <s v="Gilbert Unified District "/>
    <n v="184433"/>
    <n v="28901"/>
    <n v="155532"/>
    <n v="135629"/>
    <n v="5509"/>
    <n v="1358"/>
    <n v="8731"/>
    <n v="4305"/>
  </r>
  <r>
    <x v="0"/>
    <s v="03420"/>
    <x v="7"/>
    <s v="Glendale Elementary District "/>
    <n v="97573"/>
    <n v="52671"/>
    <n v="44902"/>
    <n v="31158"/>
    <n v="7229"/>
    <n v="1402"/>
    <n v="3194"/>
    <n v="1919"/>
  </r>
  <r>
    <x v="2"/>
    <s v="03450"/>
    <x v="7"/>
    <s v="Glendale Union High School District "/>
    <n v="323335"/>
    <n v="122594"/>
    <n v="200741"/>
    <n v="157934"/>
    <n v="18724"/>
    <n v="6706"/>
    <n v="10568"/>
    <n v="6809"/>
  </r>
  <r>
    <x v="1"/>
    <s v="03780"/>
    <x v="7"/>
    <s v="Higley Unified District "/>
    <n v="64704"/>
    <n v="10085"/>
    <n v="54619"/>
    <n v="46286"/>
    <n v="2362"/>
    <n v="518"/>
    <n v="3590"/>
    <n v="1863"/>
  </r>
  <r>
    <x v="0"/>
    <s v="03960"/>
    <x v="7"/>
    <s v="Isaac Elementary District "/>
    <n v="43107"/>
    <n v="37732"/>
    <n v="5375"/>
    <n v="3167"/>
    <n v="1305"/>
    <n v="356"/>
    <n v="265"/>
    <n v="282"/>
  </r>
  <r>
    <x v="0"/>
    <s v="04230"/>
    <x v="7"/>
    <s v="Kyrene Elementary District "/>
    <n v="150351"/>
    <n v="20775"/>
    <n v="129576"/>
    <n v="104568"/>
    <n v="7412"/>
    <n v="2561"/>
    <n v="11219"/>
    <n v="3816"/>
  </r>
  <r>
    <x v="0"/>
    <s v="04290"/>
    <x v="7"/>
    <s v="Laveen Elementary District "/>
    <n v="40902"/>
    <n v="18664"/>
    <n v="22238"/>
    <n v="11168"/>
    <n v="6618"/>
    <n v="517"/>
    <n v="2811"/>
    <n v="1124"/>
  </r>
  <r>
    <x v="0"/>
    <s v="04320"/>
    <x v="7"/>
    <s v="Liberty Elementary District "/>
    <n v="23944"/>
    <n v="7562"/>
    <n v="16382"/>
    <n v="14378"/>
    <n v="930"/>
    <n v="151"/>
    <n v="481"/>
    <n v="442"/>
  </r>
  <r>
    <x v="0"/>
    <s v="04380"/>
    <x v="7"/>
    <s v="Litchfield Elementary District "/>
    <n v="76019"/>
    <n v="18739"/>
    <n v="57280"/>
    <n v="45772"/>
    <n v="4991"/>
    <n v="655"/>
    <n v="3989"/>
    <n v="1873"/>
  </r>
  <r>
    <x v="0"/>
    <s v="04440"/>
    <x v="7"/>
    <s v="Littleton Elementary District "/>
    <n v="39076"/>
    <n v="22104"/>
    <n v="16972"/>
    <n v="10862"/>
    <n v="3701"/>
    <n v="404"/>
    <n v="1200"/>
    <n v="805"/>
  </r>
  <r>
    <x v="0"/>
    <s v="04500"/>
    <x v="7"/>
    <s v="Madison Elementary District "/>
    <n v="55216"/>
    <n v="9977"/>
    <n v="45239"/>
    <n v="38786"/>
    <n v="2203"/>
    <n v="1453"/>
    <n v="1556"/>
    <n v="1241"/>
  </r>
  <r>
    <x v="1"/>
    <s v="04970"/>
    <x v="7"/>
    <s v="Mesa Unified District "/>
    <n v="453632"/>
    <n v="118546"/>
    <n v="335086"/>
    <n v="291178"/>
    <n v="13808"/>
    <n v="12312"/>
    <n v="9225"/>
    <n v="8563"/>
  </r>
  <r>
    <x v="0"/>
    <s v="05100"/>
    <x v="7"/>
    <s v="Mobile Elementary District "/>
    <n v="124"/>
    <n v="38"/>
    <n v="86"/>
    <n v="79"/>
    <n v="3"/>
    <n v="0"/>
    <n v="0"/>
    <n v="4"/>
  </r>
  <r>
    <x v="0"/>
    <s v="05340"/>
    <x v="7"/>
    <s v="Morristown Elementary District "/>
    <n v="1805"/>
    <n v="220"/>
    <n v="1585"/>
    <n v="1518"/>
    <n v="2"/>
    <n v="22"/>
    <n v="12"/>
    <n v="31"/>
  </r>
  <r>
    <x v="0"/>
    <s v="05400"/>
    <x v="7"/>
    <s v="Murphy Elementary District "/>
    <n v="17265"/>
    <n v="12344"/>
    <n v="4921"/>
    <n v="3104"/>
    <n v="1252"/>
    <n v="419"/>
    <n v="75"/>
    <n v="71"/>
  </r>
  <r>
    <x v="1"/>
    <s v="05460"/>
    <x v="7"/>
    <s v="Nadaburg Unified School District "/>
    <n v="8136"/>
    <n v="1774"/>
    <n v="6362"/>
    <n v="6007"/>
    <n v="97"/>
    <n v="65"/>
    <n v="69"/>
    <n v="124"/>
  </r>
  <r>
    <x v="0"/>
    <s v="05670"/>
    <x v="7"/>
    <s v="Osborn Elementary District "/>
    <n v="36828"/>
    <n v="12775"/>
    <n v="24053"/>
    <n v="17446"/>
    <n v="2928"/>
    <n v="1744"/>
    <n v="1054"/>
    <n v="881"/>
  </r>
  <r>
    <x v="0"/>
    <s v="05850"/>
    <x v="7"/>
    <s v="Palo Verde Elementary District "/>
    <n v="2739"/>
    <n v="1186"/>
    <n v="1553"/>
    <n v="1375"/>
    <n v="91"/>
    <n v="24"/>
    <n v="13"/>
    <n v="50"/>
  </r>
  <r>
    <x v="1"/>
    <s v="05930"/>
    <x v="7"/>
    <s v="Paradise Valley Unified District "/>
    <n v="239872"/>
    <n v="36366"/>
    <n v="203506"/>
    <n v="182942"/>
    <n v="5341"/>
    <n v="1841"/>
    <n v="8839"/>
    <n v="4543"/>
  </r>
  <r>
    <x v="0"/>
    <s v="06210"/>
    <x v="7"/>
    <s v="Pendergast Elementary District "/>
    <n v="66972"/>
    <n v="35981"/>
    <n v="30991"/>
    <n v="21997"/>
    <n v="4698"/>
    <n v="701"/>
    <n v="2116"/>
    <n v="1479"/>
  </r>
  <r>
    <x v="1"/>
    <s v="06250"/>
    <x v="7"/>
    <s v="Peoria Unified School District "/>
    <n v="203652"/>
    <n v="38957"/>
    <n v="164695"/>
    <n v="145639"/>
    <n v="6736"/>
    <n v="1659"/>
    <n v="6412"/>
    <n v="4249"/>
  </r>
  <r>
    <x v="0"/>
    <s v="06300"/>
    <x v="7"/>
    <s v="Phoenix Elementary District "/>
    <n v="55104"/>
    <n v="29979"/>
    <n v="25125"/>
    <n v="16928"/>
    <n v="4824"/>
    <n v="1146"/>
    <n v="1267"/>
    <n v="960"/>
  </r>
  <r>
    <x v="2"/>
    <s v="06330"/>
    <x v="7"/>
    <s v="Phoenix Union High School District "/>
    <n v="652590"/>
    <n v="388993"/>
    <n v="263597"/>
    <n v="171212"/>
    <n v="53774"/>
    <n v="12709"/>
    <n v="15245"/>
    <n v="10657"/>
  </r>
  <r>
    <x v="1"/>
    <s v="06810"/>
    <x v="7"/>
    <s v="Queen Creek Unified District "/>
    <n v="26329"/>
    <n v="5043"/>
    <n v="21286"/>
    <n v="19070"/>
    <n v="840"/>
    <n v="154"/>
    <n v="688"/>
    <n v="534"/>
  </r>
  <r>
    <x v="0"/>
    <s v="07020"/>
    <x v="7"/>
    <s v="Riverside Elementary District "/>
    <n v="6752"/>
    <n v="4447"/>
    <n v="2305"/>
    <n v="1014"/>
    <n v="840"/>
    <n v="146"/>
    <n v="171"/>
    <n v="134"/>
  </r>
  <r>
    <x v="0"/>
    <s v="07080"/>
    <x v="7"/>
    <s v="Roosevelt Elementary District "/>
    <n v="101878"/>
    <n v="64212"/>
    <n v="37666"/>
    <n v="15687"/>
    <n v="16787"/>
    <n v="1265"/>
    <n v="2227"/>
    <n v="1700"/>
  </r>
  <r>
    <x v="1"/>
    <s v="07170"/>
    <x v="7"/>
    <s v="Saddle Mountain Unified School District "/>
    <n v="8821"/>
    <n v="2661"/>
    <n v="6160"/>
    <n v="5508"/>
    <n v="276"/>
    <n v="87"/>
    <n v="100"/>
    <n v="189"/>
  </r>
  <r>
    <x v="1"/>
    <s v="07570"/>
    <x v="7"/>
    <s v="Scottsdale Unified District "/>
    <n v="220304"/>
    <n v="21741"/>
    <n v="198563"/>
    <n v="181743"/>
    <n v="3691"/>
    <n v="1686"/>
    <n v="7445"/>
    <n v="3998"/>
  </r>
  <r>
    <x v="0"/>
    <s v="07680"/>
    <x v="7"/>
    <s v="Sentinel Elementary District "/>
    <n v="128"/>
    <n v="83"/>
    <n v="45"/>
    <n v="42"/>
    <n v="2"/>
    <n v="0"/>
    <n v="0"/>
    <n v="1"/>
  </r>
  <r>
    <x v="1"/>
    <s v="07750"/>
    <x v="7"/>
    <s v="Deer Valley Unified District "/>
    <n v="239044"/>
    <n v="30090"/>
    <n v="208954"/>
    <n v="185102"/>
    <n v="5495"/>
    <n v="1745"/>
    <n v="11458"/>
    <n v="5154"/>
  </r>
  <r>
    <x v="0"/>
    <s v="08310"/>
    <x v="7"/>
    <s v="Tempe School District "/>
    <n v="143748"/>
    <n v="40163"/>
    <n v="103585"/>
    <n v="77734"/>
    <n v="9339"/>
    <n v="5208"/>
    <n v="7446"/>
    <n v="3858"/>
  </r>
  <r>
    <x v="2"/>
    <s v="08340"/>
    <x v="7"/>
    <s v="Tempe Union High School District "/>
    <n v="294099"/>
    <n v="60938"/>
    <n v="233161"/>
    <n v="182302"/>
    <n v="16751"/>
    <n v="7769"/>
    <n v="18665"/>
    <n v="7674"/>
  </r>
  <r>
    <x v="0"/>
    <s v="08430"/>
    <x v="7"/>
    <s v="Paloma School District "/>
    <n v="301"/>
    <n v="290"/>
    <n v="11"/>
    <n v="10"/>
    <n v="0"/>
    <n v="1"/>
    <n v="0"/>
    <n v="0"/>
  </r>
  <r>
    <x v="0"/>
    <s v="08490"/>
    <x v="7"/>
    <s v="Tolleson Elementary District "/>
    <n v="15052"/>
    <n v="10759"/>
    <n v="4293"/>
    <n v="2224"/>
    <n v="1220"/>
    <n v="161"/>
    <n v="435"/>
    <n v="253"/>
  </r>
  <r>
    <x v="2"/>
    <s v="08520"/>
    <x v="7"/>
    <s v="Tolleson Union High School District "/>
    <n v="164860"/>
    <n v="99756"/>
    <n v="65104"/>
    <n v="41792"/>
    <n v="13270"/>
    <n v="2079"/>
    <n v="4776"/>
    <n v="3187"/>
  </r>
  <r>
    <x v="0"/>
    <s v="08820"/>
    <x v="7"/>
    <s v="Union Elementary District "/>
    <n v="14004"/>
    <n v="8940"/>
    <n v="5064"/>
    <n v="2412"/>
    <n v="1421"/>
    <n v="469"/>
    <n v="487"/>
    <n v="275"/>
  </r>
  <r>
    <x v="0"/>
    <s v="09060"/>
    <x v="7"/>
    <s v="Washington Elementary District "/>
    <n v="225762"/>
    <n v="69923"/>
    <n v="155839"/>
    <n v="126776"/>
    <n v="11495"/>
    <n v="5304"/>
    <n v="7374"/>
    <n v="4890"/>
  </r>
  <r>
    <x v="1"/>
    <s v="09190"/>
    <x v="7"/>
    <s v="Wickenburg Unified District (part)"/>
    <n v="10735"/>
    <n v="1467"/>
    <n v="9268"/>
    <n v="8919"/>
    <n v="68"/>
    <n v="102"/>
    <n v="68"/>
    <n v="111"/>
  </r>
  <r>
    <x v="0"/>
    <s v="09390"/>
    <x v="7"/>
    <s v="Wilson Elementary District "/>
    <n v="3852"/>
    <n v="2787"/>
    <n v="1065"/>
    <n v="659"/>
    <n v="282"/>
    <n v="78"/>
    <n v="12"/>
    <n v="34"/>
  </r>
  <r>
    <x v="1"/>
    <s v="99997"/>
    <x v="7"/>
    <s v="School District Not Defined "/>
    <n v="66522"/>
    <n v="3318"/>
    <n v="63204"/>
    <n v="58526"/>
    <n v="751"/>
    <n v="3103"/>
    <n v="384"/>
    <n v="440"/>
  </r>
  <r>
    <x v="1"/>
    <s v="00021"/>
    <x v="8"/>
    <s v="Colorado City Unified District "/>
    <n v="6133"/>
    <n v="103"/>
    <n v="6030"/>
    <n v="6007"/>
    <n v="7"/>
    <n v="1"/>
    <n v="4"/>
    <n v="11"/>
  </r>
  <r>
    <x v="2"/>
    <s v="00082"/>
    <x v="8"/>
    <s v="Colorado River Union High School District "/>
    <n v="64364"/>
    <n v="13277"/>
    <n v="51087"/>
    <n v="47493"/>
    <n v="643"/>
    <n v="915"/>
    <n v="862"/>
    <n v="1174"/>
  </r>
  <r>
    <x v="1"/>
    <s v="00295"/>
    <x v="8"/>
    <s v="Kingman Unified School District "/>
    <n v="65381"/>
    <n v="7889"/>
    <n v="57492"/>
    <n v="53822"/>
    <n v="670"/>
    <n v="874"/>
    <n v="865"/>
    <n v="1261"/>
  </r>
  <r>
    <x v="0"/>
    <s v="01500"/>
    <x v="8"/>
    <s v="Bullhead City School District "/>
    <n v="40144"/>
    <n v="9506"/>
    <n v="30638"/>
    <n v="28565"/>
    <n v="485"/>
    <n v="303"/>
    <n v="588"/>
    <n v="697"/>
  </r>
  <r>
    <x v="1"/>
    <s v="03080"/>
    <x v="8"/>
    <s v="Fredonia-Moccasin Unified District (part)"/>
    <n v="788"/>
    <n v="23"/>
    <n v="765"/>
    <n v="542"/>
    <n v="6"/>
    <n v="203"/>
    <n v="2"/>
    <n v="12"/>
  </r>
  <r>
    <x v="0"/>
    <s v="03660"/>
    <x v="8"/>
    <s v="Hackberry School District "/>
    <n v="1208"/>
    <n v="75"/>
    <n v="1133"/>
    <n v="1025"/>
    <n v="28"/>
    <n v="40"/>
    <n v="15"/>
    <n v="25"/>
  </r>
  <r>
    <x v="1"/>
    <s v="04280"/>
    <x v="8"/>
    <s v="Lake Havasu Unified District "/>
    <n v="55531"/>
    <n v="6710"/>
    <n v="48821"/>
    <n v="46670"/>
    <n v="342"/>
    <n v="442"/>
    <n v="557"/>
    <n v="810"/>
  </r>
  <r>
    <x v="1"/>
    <s v="04410"/>
    <x v="8"/>
    <s v="Littlefield Unified District"/>
    <n v="3930"/>
    <n v="1318"/>
    <n v="2612"/>
    <n v="2493"/>
    <n v="3"/>
    <n v="40"/>
    <n v="19"/>
    <n v="57"/>
  </r>
  <r>
    <x v="0"/>
    <s v="05190"/>
    <x v="8"/>
    <s v="Mohave Valley Elementary District "/>
    <n v="21720"/>
    <n v="3576"/>
    <n v="18144"/>
    <n v="16687"/>
    <n v="150"/>
    <n v="593"/>
    <n v="262"/>
    <n v="452"/>
  </r>
  <r>
    <x v="0"/>
    <s v="05730"/>
    <x v="8"/>
    <s v="Owens-Whitney Elementary District "/>
    <n v="610"/>
    <n v="50"/>
    <n v="560"/>
    <n v="537"/>
    <n v="1"/>
    <n v="9"/>
    <n v="4"/>
    <n v="9"/>
  </r>
  <r>
    <x v="1"/>
    <s v="06120"/>
    <x v="8"/>
    <s v="Peach Springs Unified District "/>
    <n v="1306"/>
    <n v="44"/>
    <n v="1262"/>
    <n v="61"/>
    <n v="5"/>
    <n v="1174"/>
    <n v="0"/>
    <n v="22"/>
  </r>
  <r>
    <x v="0"/>
    <s v="08640"/>
    <x v="8"/>
    <s v="Topock Elementary District "/>
    <n v="2500"/>
    <n v="195"/>
    <n v="2305"/>
    <n v="2241"/>
    <n v="8"/>
    <n v="19"/>
    <n v="12"/>
    <n v="25"/>
  </r>
  <r>
    <x v="0"/>
    <s v="08880"/>
    <x v="8"/>
    <s v="Valentine Elementary District "/>
    <n v="249"/>
    <n v="26"/>
    <n v="223"/>
    <n v="137"/>
    <n v="1"/>
    <n v="81"/>
    <n v="1"/>
    <n v="3"/>
  </r>
  <r>
    <x v="0"/>
    <s v="09570"/>
    <x v="8"/>
    <s v="Yucca Elementary District "/>
    <n v="686"/>
    <n v="54"/>
    <n v="632"/>
    <n v="591"/>
    <n v="9"/>
    <n v="14"/>
    <n v="3"/>
    <n v="15"/>
  </r>
  <r>
    <x v="1"/>
    <s v="00023"/>
    <x v="9"/>
    <s v="Pinon Unified District "/>
    <n v="7087"/>
    <n v="86"/>
    <n v="7001"/>
    <n v="112"/>
    <n v="9"/>
    <n v="6817"/>
    <n v="19"/>
    <n v="44"/>
  </r>
  <r>
    <x v="1"/>
    <s v="00026"/>
    <x v="9"/>
    <s v="Heber-Overgaard Unified District "/>
    <n v="4094"/>
    <n v="402"/>
    <n v="3692"/>
    <n v="3534"/>
    <n v="15"/>
    <n v="60"/>
    <n v="21"/>
    <n v="62"/>
  </r>
  <r>
    <x v="1"/>
    <s v="01810"/>
    <x v="9"/>
    <s v="Cedar Unified District "/>
    <n v="7264"/>
    <n v="169"/>
    <n v="7095"/>
    <n v="192"/>
    <n v="16"/>
    <n v="6764"/>
    <n v="43"/>
    <n v="80"/>
  </r>
  <r>
    <x v="1"/>
    <s v="03820"/>
    <x v="9"/>
    <s v="Holbrook Unified District "/>
    <n v="10539"/>
    <n v="1484"/>
    <n v="9055"/>
    <n v="2894"/>
    <n v="132"/>
    <n v="5709"/>
    <n v="70"/>
    <n v="250"/>
  </r>
  <r>
    <x v="1"/>
    <s v="04010"/>
    <x v="9"/>
    <s v="Joseph City Unified District "/>
    <n v="1794"/>
    <n v="159"/>
    <n v="1635"/>
    <n v="1189"/>
    <n v="2"/>
    <n v="413"/>
    <n v="1"/>
    <n v="30"/>
  </r>
  <r>
    <x v="1"/>
    <s v="04060"/>
    <x v="9"/>
    <s v="Kayenta Unified District "/>
    <n v="10479"/>
    <n v="210"/>
    <n v="10269"/>
    <n v="306"/>
    <n v="16"/>
    <n v="9775"/>
    <n v="7"/>
    <n v="165"/>
  </r>
  <r>
    <x v="1"/>
    <s v="06580"/>
    <x v="9"/>
    <s v="Blue Ridge Unified District "/>
    <n v="14227"/>
    <n v="2109"/>
    <n v="12118"/>
    <n v="11280"/>
    <n v="54"/>
    <n v="440"/>
    <n v="109"/>
    <n v="235"/>
  </r>
  <r>
    <x v="1"/>
    <s v="07700"/>
    <x v="9"/>
    <s v="Show Low Unified District "/>
    <n v="16295"/>
    <n v="1904"/>
    <n v="14391"/>
    <n v="13582"/>
    <n v="47"/>
    <n v="408"/>
    <n v="117"/>
    <n v="237"/>
  </r>
  <r>
    <x v="1"/>
    <s v="07820"/>
    <x v="9"/>
    <s v="Snowflake Unified District "/>
    <n v="12244"/>
    <n v="1387"/>
    <n v="10857"/>
    <n v="10044"/>
    <n v="37"/>
    <n v="560"/>
    <n v="51"/>
    <n v="165"/>
  </r>
  <r>
    <x v="1"/>
    <s v="09160"/>
    <x v="9"/>
    <s v="Whiteriver Unified District (part)"/>
    <n v="11176"/>
    <n v="241"/>
    <n v="10935"/>
    <n v="173"/>
    <n v="8"/>
    <n v="10569"/>
    <n v="65"/>
    <n v="120"/>
  </r>
  <r>
    <x v="1"/>
    <s v="09460"/>
    <x v="9"/>
    <s v="Winslow Unified District "/>
    <n v="11556"/>
    <n v="3406"/>
    <n v="8150"/>
    <n v="3869"/>
    <n v="506"/>
    <n v="3374"/>
    <n v="107"/>
    <n v="294"/>
  </r>
  <r>
    <x v="1"/>
    <s v="99997"/>
    <x v="9"/>
    <s v="School District Not Defined "/>
    <n v="694"/>
    <n v="14"/>
    <n v="680"/>
    <n v="6"/>
    <n v="0"/>
    <n v="662"/>
    <n v="0"/>
    <n v="12"/>
  </r>
  <r>
    <x v="1"/>
    <s v="00520"/>
    <x v="10"/>
    <s v="Ajo Unified District "/>
    <n v="3304"/>
    <n v="1266"/>
    <n v="2038"/>
    <n v="1723"/>
    <n v="16"/>
    <n v="217"/>
    <n v="34"/>
    <n v="48"/>
  </r>
  <r>
    <x v="1"/>
    <s v="00680"/>
    <x v="10"/>
    <s v="Amphitheater Unified District "/>
    <n v="136207"/>
    <n v="32227"/>
    <n v="103980"/>
    <n v="91644"/>
    <n v="3386"/>
    <n v="1492"/>
    <n v="4759"/>
    <n v="2699"/>
  </r>
  <r>
    <x v="1"/>
    <s v="01760"/>
    <x v="10"/>
    <s v="Catalina Foothills Unified District "/>
    <n v="31188"/>
    <n v="2854"/>
    <n v="28334"/>
    <n v="25254"/>
    <n v="428"/>
    <n v="78"/>
    <n v="1971"/>
    <n v="603"/>
  </r>
  <r>
    <x v="0"/>
    <s v="02250"/>
    <x v="10"/>
    <s v="Continental Elementary District "/>
    <n v="26016"/>
    <n v="1798"/>
    <n v="24218"/>
    <n v="23604"/>
    <n v="158"/>
    <n v="74"/>
    <n v="209"/>
    <n v="173"/>
  </r>
  <r>
    <x v="0"/>
    <s v="02820"/>
    <x v="10"/>
    <s v="Empire Elementary District "/>
    <n v="448"/>
    <n v="52"/>
    <n v="396"/>
    <n v="377"/>
    <n v="0"/>
    <n v="2"/>
    <n v="3"/>
    <n v="14"/>
  </r>
  <r>
    <x v="1"/>
    <s v="03010"/>
    <x v="10"/>
    <s v="Flowing Wells Unified District "/>
    <n v="30010"/>
    <n v="11314"/>
    <n v="18696"/>
    <n v="16998"/>
    <n v="448"/>
    <n v="288"/>
    <n v="477"/>
    <n v="485"/>
  </r>
  <r>
    <x v="1"/>
    <s v="03950"/>
    <x v="10"/>
    <s v="Indian Oasis-Baboquivari Unified District "/>
    <n v="7174"/>
    <n v="399"/>
    <n v="6775"/>
    <n v="94"/>
    <n v="9"/>
    <n v="6576"/>
    <n v="19"/>
    <n v="77"/>
  </r>
  <r>
    <x v="1"/>
    <s v="04630"/>
    <x v="10"/>
    <s v="Marana Unified District "/>
    <n v="86614"/>
    <n v="18669"/>
    <n v="67945"/>
    <n v="61657"/>
    <n v="1620"/>
    <n v="713"/>
    <n v="2080"/>
    <n v="1875"/>
  </r>
  <r>
    <x v="0"/>
    <s v="04770"/>
    <x v="10"/>
    <s v="Altar Valley Elementary District "/>
    <n v="7275"/>
    <n v="2799"/>
    <n v="4476"/>
    <n v="4025"/>
    <n v="70"/>
    <n v="207"/>
    <n v="32"/>
    <n v="142"/>
  </r>
  <r>
    <x v="0"/>
    <s v="06930"/>
    <x v="10"/>
    <s v="Redington Elementary District "/>
    <n v="96"/>
    <n v="24"/>
    <n v="72"/>
    <n v="70"/>
    <n v="0"/>
    <n v="2"/>
    <n v="0"/>
    <n v="0"/>
  </r>
  <r>
    <x v="1"/>
    <s v="07300"/>
    <x v="10"/>
    <s v="Sahuarita Unified District "/>
    <n v="27042"/>
    <n v="9993"/>
    <n v="17049"/>
    <n v="15112"/>
    <n v="629"/>
    <n v="211"/>
    <n v="476"/>
    <n v="621"/>
  </r>
  <r>
    <x v="0"/>
    <s v="07380"/>
    <x v="10"/>
    <s v="San Fernando Elementary District "/>
    <n v="52"/>
    <n v="20"/>
    <n v="32"/>
    <n v="30"/>
    <n v="0"/>
    <n v="0"/>
    <n v="1"/>
    <n v="1"/>
  </r>
  <r>
    <x v="1"/>
    <s v="08170"/>
    <x v="10"/>
    <s v="Sunnyside Unified District "/>
    <n v="87770"/>
    <n v="65198"/>
    <n v="22572"/>
    <n v="14549"/>
    <n v="3050"/>
    <n v="2998"/>
    <n v="1001"/>
    <n v="974"/>
  </r>
  <r>
    <x v="1"/>
    <s v="08280"/>
    <x v="10"/>
    <s v="Tanque Verde Unified District "/>
    <n v="11481"/>
    <n v="1060"/>
    <n v="10421"/>
    <n v="9880"/>
    <n v="68"/>
    <n v="106"/>
    <n v="170"/>
    <n v="197"/>
  </r>
  <r>
    <x v="1"/>
    <s v="08800"/>
    <x v="10"/>
    <s v="Tucson Unified District "/>
    <n v="472675"/>
    <n v="180365"/>
    <n v="292310"/>
    <n v="239400"/>
    <n v="19360"/>
    <n v="10308"/>
    <n v="13287"/>
    <n v="9955"/>
  </r>
  <r>
    <x v="1"/>
    <s v="08850"/>
    <x v="10"/>
    <s v="Vail Unified District "/>
    <n v="52532"/>
    <n v="10683"/>
    <n v="41849"/>
    <n v="37012"/>
    <n v="1832"/>
    <n v="278"/>
    <n v="1394"/>
    <n v="1333"/>
  </r>
  <r>
    <x v="1"/>
    <s v="99997"/>
    <x v="10"/>
    <s v="School District Not Defined "/>
    <n v="379"/>
    <n v="81"/>
    <n v="298"/>
    <n v="271"/>
    <n v="1"/>
    <n v="8"/>
    <n v="15"/>
    <n v="3"/>
  </r>
  <r>
    <x v="1"/>
    <s v="00790"/>
    <x v="11"/>
    <s v="Apache Junction Unified District "/>
    <n v="56919"/>
    <n v="6519"/>
    <n v="50400"/>
    <n v="48168"/>
    <n v="550"/>
    <n v="399"/>
    <n v="467"/>
    <n v="816"/>
  </r>
  <r>
    <x v="0"/>
    <s v="01710"/>
    <x v="11"/>
    <s v="Casa Grande Elementary District "/>
    <n v="60768"/>
    <n v="24241"/>
    <n v="36527"/>
    <n v="30098"/>
    <n v="2174"/>
    <n v="2237"/>
    <n v="932"/>
    <n v="1086"/>
  </r>
  <r>
    <x v="2"/>
    <s v="01740"/>
    <x v="11"/>
    <s v="Casa Grande Union High School District "/>
    <n v="86739"/>
    <n v="33036"/>
    <n v="53703"/>
    <n v="39991"/>
    <n v="2752"/>
    <n v="8408"/>
    <n v="1068"/>
    <n v="1484"/>
  </r>
  <r>
    <x v="1"/>
    <s v="02320"/>
    <x v="11"/>
    <s v="Coolidge Unified District "/>
    <n v="34472"/>
    <n v="10786"/>
    <n v="23686"/>
    <n v="18331"/>
    <n v="1734"/>
    <n v="2336"/>
    <n v="550"/>
    <n v="735"/>
  </r>
  <r>
    <x v="0"/>
    <s v="02790"/>
    <x v="11"/>
    <s v="Eloy Elementary District "/>
    <n v="6642"/>
    <n v="4820"/>
    <n v="1822"/>
    <n v="1101"/>
    <n v="373"/>
    <n v="241"/>
    <n v="29"/>
    <n v="78"/>
  </r>
  <r>
    <x v="1"/>
    <s v="02920"/>
    <x v="11"/>
    <s v="Florence Unified School District "/>
    <n v="70940"/>
    <n v="18625"/>
    <n v="52315"/>
    <n v="41547"/>
    <n v="4024"/>
    <n v="4083"/>
    <n v="1152"/>
    <n v="1509"/>
  </r>
  <r>
    <x v="1"/>
    <s v="03990"/>
    <x v="11"/>
    <s v="J. O. Combs Unified School District "/>
    <n v="34868"/>
    <n v="7771"/>
    <n v="27097"/>
    <n v="24190"/>
    <n v="1167"/>
    <n v="265"/>
    <n v="690"/>
    <n v="785"/>
  </r>
  <r>
    <x v="1"/>
    <s v="04570"/>
    <x v="11"/>
    <s v="Mammoth-San Manuel Unified District "/>
    <n v="5460"/>
    <n v="2995"/>
    <n v="2465"/>
    <n v="2296"/>
    <n v="22"/>
    <n v="53"/>
    <n v="14"/>
    <n v="80"/>
  </r>
  <r>
    <x v="1"/>
    <s v="04720"/>
    <x v="11"/>
    <s v="Maricopa Unified School District "/>
    <n v="47289"/>
    <n v="11945"/>
    <n v="35344"/>
    <n v="26685"/>
    <n v="4029"/>
    <n v="1361"/>
    <n v="1853"/>
    <n v="1416"/>
  </r>
  <r>
    <x v="0"/>
    <s v="05640"/>
    <x v="11"/>
    <s v="Oracle Elementary District "/>
    <n v="13622"/>
    <n v="2053"/>
    <n v="11569"/>
    <n v="11210"/>
    <n v="76"/>
    <n v="51"/>
    <n v="102"/>
    <n v="130"/>
  </r>
  <r>
    <x v="0"/>
    <s v="06360"/>
    <x v="11"/>
    <s v="Picacho Elementary District "/>
    <n v="8265"/>
    <n v="3769"/>
    <n v="4496"/>
    <n v="1471"/>
    <n v="1205"/>
    <n v="106"/>
    <n v="1619"/>
    <n v="95"/>
  </r>
  <r>
    <x v="1"/>
    <s v="06850"/>
    <x v="11"/>
    <s v="Ray Unified District "/>
    <n v="3826"/>
    <n v="1812"/>
    <n v="2014"/>
    <n v="1912"/>
    <n v="10"/>
    <n v="37"/>
    <n v="8"/>
    <n v="47"/>
  </r>
  <r>
    <x v="0"/>
    <s v="06900"/>
    <x v="11"/>
    <s v="Red Rock Elementary District "/>
    <n v="3364"/>
    <n v="817"/>
    <n v="2547"/>
    <n v="2353"/>
    <n v="56"/>
    <n v="37"/>
    <n v="35"/>
    <n v="66"/>
  </r>
  <r>
    <x v="0"/>
    <s v="07200"/>
    <x v="11"/>
    <s v="Sacaton Elementary District "/>
    <n v="6582"/>
    <n v="970"/>
    <n v="5612"/>
    <n v="57"/>
    <n v="11"/>
    <n v="5466"/>
    <n v="10"/>
    <n v="68"/>
  </r>
  <r>
    <x v="2"/>
    <s v="07530"/>
    <x v="11"/>
    <s v="Santa Cruz Valley Union High School District "/>
    <n v="18271"/>
    <n v="9406"/>
    <n v="8865"/>
    <n v="4925"/>
    <n v="1634"/>
    <n v="384"/>
    <n v="1683"/>
    <n v="239"/>
  </r>
  <r>
    <x v="0"/>
    <s v="08130"/>
    <x v="11"/>
    <s v="Stanfield Elementary District "/>
    <n v="5193"/>
    <n v="2507"/>
    <n v="2686"/>
    <n v="2096"/>
    <n v="69"/>
    <n v="376"/>
    <n v="45"/>
    <n v="100"/>
  </r>
  <r>
    <x v="1"/>
    <s v="08230"/>
    <x v="11"/>
    <s v="Superior Unified School District "/>
    <n v="3364"/>
    <n v="2029"/>
    <n v="1335"/>
    <n v="1231"/>
    <n v="9"/>
    <n v="33"/>
    <n v="16"/>
    <n v="46"/>
  </r>
  <r>
    <x v="0"/>
    <s v="08550"/>
    <x v="11"/>
    <s v="Toltec Elementary District "/>
    <n v="14196"/>
    <n v="5318"/>
    <n v="8878"/>
    <n v="7740"/>
    <n v="498"/>
    <n v="329"/>
    <n v="81"/>
    <n v="230"/>
  </r>
  <r>
    <x v="1"/>
    <s v="05530"/>
    <x v="12"/>
    <s v="Nogales Unified District "/>
    <n v="22183"/>
    <n v="21085"/>
    <n v="1098"/>
    <n v="853"/>
    <n v="29"/>
    <n v="49"/>
    <n v="127"/>
    <n v="40"/>
  </r>
  <r>
    <x v="0"/>
    <s v="06000"/>
    <x v="12"/>
    <s v="Patagonia Elementary District "/>
    <n v="1533"/>
    <n v="524"/>
    <n v="1009"/>
    <n v="986"/>
    <n v="2"/>
    <n v="11"/>
    <n v="4"/>
    <n v="6"/>
  </r>
  <r>
    <x v="2"/>
    <s v="06030"/>
    <x v="12"/>
    <s v="Patagonia Union High School District "/>
    <n v="3382"/>
    <n v="805"/>
    <n v="2577"/>
    <n v="2507"/>
    <n v="9"/>
    <n v="22"/>
    <n v="16"/>
    <n v="23"/>
  </r>
  <r>
    <x v="0"/>
    <s v="07500"/>
    <x v="12"/>
    <s v="Santa Cruz Elementary District "/>
    <n v="1753"/>
    <n v="1435"/>
    <n v="318"/>
    <n v="299"/>
    <n v="4"/>
    <n v="4"/>
    <n v="6"/>
    <n v="5"/>
  </r>
  <r>
    <x v="1"/>
    <s v="07520"/>
    <x v="12"/>
    <s v="Santa Cruz Valley Unified District "/>
    <n v="20089"/>
    <n v="15948"/>
    <n v="4141"/>
    <n v="3892"/>
    <n v="47"/>
    <n v="40"/>
    <n v="93"/>
    <n v="69"/>
  </r>
  <r>
    <x v="0"/>
    <s v="07920"/>
    <x v="12"/>
    <s v="Sonoita Elementary District "/>
    <n v="1849"/>
    <n v="281"/>
    <n v="1568"/>
    <n v="1521"/>
    <n v="7"/>
    <n v="11"/>
    <n v="12"/>
    <n v="17"/>
  </r>
  <r>
    <x v="1"/>
    <s v="99997"/>
    <x v="12"/>
    <s v="School District Not Defined "/>
    <n v="13"/>
    <n v="0"/>
    <n v="13"/>
    <n v="13"/>
    <n v="0"/>
    <n v="0"/>
    <n v="0"/>
    <n v="0"/>
  </r>
  <r>
    <x v="1"/>
    <s v="00003"/>
    <x v="13"/>
    <s v="Chino Valley Unified District "/>
    <n v="21594"/>
    <n v="3360"/>
    <n v="18234"/>
    <n v="17545"/>
    <n v="80"/>
    <n v="167"/>
    <n v="102"/>
    <n v="340"/>
  </r>
  <r>
    <x v="0"/>
    <s v="00004"/>
    <x v="13"/>
    <s v="Clarkdale-Jerome Elementary District "/>
    <n v="3788"/>
    <n v="528"/>
    <n v="3260"/>
    <n v="2920"/>
    <n v="27"/>
    <n v="208"/>
    <n v="22"/>
    <n v="83"/>
  </r>
  <r>
    <x v="1"/>
    <s v="00910"/>
    <x v="13"/>
    <s v="Ash Fork Joint Unified District (part)"/>
    <n v="1000"/>
    <n v="238"/>
    <n v="762"/>
    <n v="705"/>
    <n v="6"/>
    <n v="26"/>
    <n v="3"/>
    <n v="22"/>
  </r>
  <r>
    <x v="1"/>
    <s v="01000"/>
    <x v="13"/>
    <s v="Bagdad Unified School District "/>
    <n v="2143"/>
    <n v="502"/>
    <n v="1641"/>
    <n v="1557"/>
    <n v="8"/>
    <n v="40"/>
    <n v="6"/>
    <n v="30"/>
  </r>
  <r>
    <x v="0"/>
    <s v="01080"/>
    <x v="13"/>
    <s v="Beaver Creek Elementary District "/>
    <n v="4808"/>
    <n v="783"/>
    <n v="4025"/>
    <n v="3744"/>
    <n v="16"/>
    <n v="122"/>
    <n v="18"/>
    <n v="125"/>
  </r>
  <r>
    <x v="1"/>
    <s v="01600"/>
    <x v="13"/>
    <s v="Camp Verde Unified District "/>
    <n v="11452"/>
    <n v="1819"/>
    <n v="9633"/>
    <n v="8557"/>
    <n v="45"/>
    <n v="651"/>
    <n v="57"/>
    <n v="323"/>
  </r>
  <r>
    <x v="0"/>
    <s v="01650"/>
    <x v="13"/>
    <s v="Canon Elementary District "/>
    <n v="2918"/>
    <n v="173"/>
    <n v="2745"/>
    <n v="2654"/>
    <n v="5"/>
    <n v="27"/>
    <n v="12"/>
    <n v="47"/>
  </r>
  <r>
    <x v="0"/>
    <s v="02220"/>
    <x v="13"/>
    <s v="Congress Elementary District "/>
    <n v="2439"/>
    <n v="277"/>
    <n v="2162"/>
    <n v="2080"/>
    <n v="10"/>
    <n v="21"/>
    <n v="12"/>
    <n v="39"/>
  </r>
  <r>
    <x v="0"/>
    <s v="02370"/>
    <x v="13"/>
    <s v="Cottonwood-Oak Creek Elementary District "/>
    <n v="29429"/>
    <n v="5678"/>
    <n v="23751"/>
    <n v="22510"/>
    <n v="172"/>
    <n v="356"/>
    <n v="251"/>
    <n v="462"/>
  </r>
  <r>
    <x v="0"/>
    <s v="02460"/>
    <x v="13"/>
    <s v="Crown King Elementary District "/>
    <n v="174"/>
    <n v="3"/>
    <n v="171"/>
    <n v="171"/>
    <n v="0"/>
    <n v="0"/>
    <n v="0"/>
    <n v="0"/>
  </r>
  <r>
    <x v="1"/>
    <s v="03870"/>
    <x v="13"/>
    <s v="Humboldt Unified District "/>
    <n v="51093"/>
    <n v="8181"/>
    <n v="42912"/>
    <n v="40743"/>
    <n v="311"/>
    <n v="443"/>
    <n v="527"/>
    <n v="888"/>
  </r>
  <r>
    <x v="0"/>
    <s v="04170"/>
    <x v="13"/>
    <s v="Kirkland Elementary District "/>
    <n v="1131"/>
    <n v="135"/>
    <n v="996"/>
    <n v="970"/>
    <n v="3"/>
    <n v="8"/>
    <n v="2"/>
    <n v="13"/>
  </r>
  <r>
    <x v="1"/>
    <s v="04820"/>
    <x v="13"/>
    <s v="Mayer Unified District "/>
    <n v="5679"/>
    <n v="469"/>
    <n v="5210"/>
    <n v="4985"/>
    <n v="38"/>
    <n v="63"/>
    <n v="11"/>
    <n v="113"/>
  </r>
  <r>
    <x v="2"/>
    <s v="05070"/>
    <x v="13"/>
    <s v="Mingus Union High School District "/>
    <n v="33217"/>
    <n v="6206"/>
    <n v="27011"/>
    <n v="25430"/>
    <n v="199"/>
    <n v="564"/>
    <n v="273"/>
    <n v="545"/>
  </r>
  <r>
    <x v="0"/>
    <s v="06510"/>
    <x v="13"/>
    <s v="Pine Strawberry Elementary District (part)"/>
    <n v="0"/>
    <n v="0"/>
    <n v="0"/>
    <n v="0"/>
    <n v="0"/>
    <n v="0"/>
    <n v="0"/>
    <n v="0"/>
  </r>
  <r>
    <x v="1"/>
    <s v="06730"/>
    <x v="13"/>
    <s v="Prescott Unified District "/>
    <n v="54534"/>
    <n v="4348"/>
    <n v="50186"/>
    <n v="47944"/>
    <n v="287"/>
    <n v="541"/>
    <n v="629"/>
    <n v="785"/>
  </r>
  <r>
    <x v="1"/>
    <s v="07630"/>
    <x v="13"/>
    <s v="Seligman Unified District "/>
    <n v="1316"/>
    <n v="180"/>
    <n v="1136"/>
    <n v="1050"/>
    <n v="7"/>
    <n v="33"/>
    <n v="6"/>
    <n v="40"/>
  </r>
  <r>
    <x v="0"/>
    <s v="07770"/>
    <x v="13"/>
    <s v="Skull Valley Elementary District "/>
    <n v="611"/>
    <n v="47"/>
    <n v="564"/>
    <n v="549"/>
    <n v="4"/>
    <n v="2"/>
    <n v="0"/>
    <n v="9"/>
  </r>
  <r>
    <x v="0"/>
    <s v="08460"/>
    <x v="13"/>
    <s v="Hillside Elementary District"/>
    <n v="129"/>
    <n v="17"/>
    <n v="112"/>
    <n v="110"/>
    <n v="1"/>
    <n v="1"/>
    <n v="0"/>
    <n v="0"/>
  </r>
  <r>
    <x v="0"/>
    <s v="09030"/>
    <x v="13"/>
    <s v="Walnut Grove Elementary District "/>
    <n v="102"/>
    <n v="3"/>
    <n v="99"/>
    <n v="91"/>
    <n v="0"/>
    <n v="7"/>
    <n v="1"/>
    <n v="0"/>
  </r>
  <r>
    <x v="1"/>
    <s v="09190"/>
    <x v="13"/>
    <s v="Wickenburg Unified District (part)"/>
    <n v="464"/>
    <n v="18"/>
    <n v="446"/>
    <n v="430"/>
    <n v="1"/>
    <n v="6"/>
    <n v="2"/>
    <n v="7"/>
  </r>
  <r>
    <x v="0"/>
    <s v="09360"/>
    <x v="13"/>
    <s v="Williamson Valley Elementary School District "/>
    <n v="607"/>
    <n v="54"/>
    <n v="553"/>
    <n v="535"/>
    <n v="4"/>
    <n v="4"/>
    <n v="0"/>
    <n v="10"/>
  </r>
  <r>
    <x v="0"/>
    <s v="09510"/>
    <x v="13"/>
    <s v="Yarnell Elementary District "/>
    <n v="1182"/>
    <n v="85"/>
    <n v="1097"/>
    <n v="1061"/>
    <n v="4"/>
    <n v="6"/>
    <n v="1"/>
    <n v="25"/>
  </r>
  <r>
    <x v="1"/>
    <s v="09733"/>
    <x v="13"/>
    <s v="Sedona-Oak Creek Joint Unified District "/>
    <n v="14440"/>
    <n v="1830"/>
    <n v="12610"/>
    <n v="12057"/>
    <n v="75"/>
    <n v="67"/>
    <n v="223"/>
    <n v="188"/>
  </r>
  <r>
    <x v="2"/>
    <s v="00720"/>
    <x v="14"/>
    <s v="Antelope Union High School District "/>
    <n v="6370"/>
    <n v="2767"/>
    <n v="3603"/>
    <n v="3433"/>
    <n v="48"/>
    <n v="27"/>
    <n v="17"/>
    <n v="78"/>
  </r>
  <r>
    <x v="0"/>
    <s v="02400"/>
    <x v="14"/>
    <s v="Crane Elementary District "/>
    <n v="43266"/>
    <n v="26598"/>
    <n v="16668"/>
    <n v="13924"/>
    <n v="754"/>
    <n v="395"/>
    <n v="923"/>
    <n v="672"/>
  </r>
  <r>
    <x v="0"/>
    <s v="03240"/>
    <x v="14"/>
    <s v="Gadsden Elementary District "/>
    <n v="25269"/>
    <n v="24981"/>
    <n v="288"/>
    <n v="209"/>
    <n v="15"/>
    <n v="16"/>
    <n v="40"/>
    <n v="8"/>
  </r>
  <r>
    <x v="0"/>
    <s v="03900"/>
    <x v="14"/>
    <s v="Hyder Elementary District "/>
    <n v="735"/>
    <n v="497"/>
    <n v="238"/>
    <n v="233"/>
    <n v="0"/>
    <n v="0"/>
    <n v="1"/>
    <n v="4"/>
  </r>
  <r>
    <x v="0"/>
    <s v="05220"/>
    <x v="14"/>
    <s v="Mohawk Valley Elementary District "/>
    <n v="1597"/>
    <n v="848"/>
    <n v="749"/>
    <n v="712"/>
    <n v="6"/>
    <n v="6"/>
    <n v="4"/>
    <n v="21"/>
  </r>
  <r>
    <x v="0"/>
    <s v="07890"/>
    <x v="14"/>
    <s v="Somerton Elementary District "/>
    <n v="21579"/>
    <n v="18752"/>
    <n v="2827"/>
    <n v="1629"/>
    <n v="473"/>
    <n v="566"/>
    <n v="62"/>
    <n v="97"/>
  </r>
  <r>
    <x v="0"/>
    <s v="09090"/>
    <x v="14"/>
    <s v="Wellton Elementary District "/>
    <n v="4038"/>
    <n v="1422"/>
    <n v="2616"/>
    <n v="2488"/>
    <n v="42"/>
    <n v="21"/>
    <n v="12"/>
    <n v="53"/>
  </r>
  <r>
    <x v="0"/>
    <s v="09600"/>
    <x v="14"/>
    <s v="Yuma Elementary District "/>
    <n v="99267"/>
    <n v="43814"/>
    <n v="55453"/>
    <n v="49827"/>
    <n v="1879"/>
    <n v="953"/>
    <n v="1203"/>
    <n v="1591"/>
  </r>
  <r>
    <x v="2"/>
    <s v="09630"/>
    <x v="14"/>
    <s v="Yuma Union High School District "/>
    <n v="189381"/>
    <n v="114145"/>
    <n v="75236"/>
    <n v="65589"/>
    <n v="3121"/>
    <n v="1930"/>
    <n v="2228"/>
    <n v="236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0">
  <r>
    <x v="0"/>
    <s v="00022"/>
    <x v="0"/>
    <s v="Vernon Elementary District "/>
    <n v="2114"/>
    <n v="210"/>
    <n v="1904"/>
    <n v="1745"/>
    <n v="5"/>
    <n v="70"/>
    <n v="5"/>
    <n v="79"/>
  </r>
  <r>
    <x v="0"/>
    <s v="00630"/>
    <x v="0"/>
    <s v="Alpine Elementary District "/>
    <n v="684"/>
    <n v="78"/>
    <n v="606"/>
    <n v="572"/>
    <n v="2"/>
    <n v="7"/>
    <n v="0"/>
    <n v="25"/>
  </r>
  <r>
    <x v="1"/>
    <s v="01940"/>
    <x v="0"/>
    <s v="Chinle Unified District "/>
    <n v="19046"/>
    <n v="286"/>
    <n v="18760"/>
    <n v="594"/>
    <n v="40"/>
    <n v="17781"/>
    <n v="111"/>
    <n v="234"/>
  </r>
  <r>
    <x v="0"/>
    <s v="02190"/>
    <x v="0"/>
    <s v="Concho Elementary District "/>
    <n v="2703"/>
    <n v="259"/>
    <n v="2444"/>
    <n v="2228"/>
    <n v="6"/>
    <n v="37"/>
    <n v="12"/>
    <n v="161"/>
  </r>
  <r>
    <x v="1"/>
    <s v="03290"/>
    <x v="0"/>
    <s v="Ganado Unified District "/>
    <n v="6239"/>
    <n v="99"/>
    <n v="6140"/>
    <n v="43"/>
    <n v="13"/>
    <n v="5958"/>
    <n v="36"/>
    <n v="90"/>
  </r>
  <r>
    <x v="0"/>
    <s v="04860"/>
    <x v="0"/>
    <s v="McNary Elementary District "/>
    <n v="518"/>
    <n v="34"/>
    <n v="484"/>
    <n v="9"/>
    <n v="1"/>
    <n v="464"/>
    <n v="1"/>
    <n v="9"/>
  </r>
  <r>
    <x v="1"/>
    <s v="06740"/>
    <x v="0"/>
    <s v="Sanders Unified District "/>
    <n v="5205"/>
    <n v="117"/>
    <n v="5088"/>
    <n v="178"/>
    <n v="26"/>
    <n v="4745"/>
    <n v="18"/>
    <n v="121"/>
  </r>
  <r>
    <x v="1"/>
    <s v="06870"/>
    <x v="0"/>
    <s v="Red Mesa Unified District "/>
    <n v="7196"/>
    <n v="84"/>
    <n v="7112"/>
    <n v="64"/>
    <n v="11"/>
    <n v="6921"/>
    <n v="37"/>
    <n v="79"/>
  </r>
  <r>
    <x v="1"/>
    <s v="07130"/>
    <x v="0"/>
    <s v="Round Valley Unified District "/>
    <n v="7443"/>
    <n v="1589"/>
    <n v="5854"/>
    <n v="5307"/>
    <n v="49"/>
    <n v="249"/>
    <n v="28"/>
    <n v="221"/>
  </r>
  <r>
    <x v="1"/>
    <s v="08080"/>
    <x v="0"/>
    <s v="St. Johns Unified District "/>
    <n v="4098"/>
    <n v="920"/>
    <n v="3178"/>
    <n v="2827"/>
    <n v="11"/>
    <n v="171"/>
    <n v="20"/>
    <n v="149"/>
  </r>
  <r>
    <x v="1"/>
    <s v="09430"/>
    <x v="0"/>
    <s v="Window Rock Unified District "/>
    <n v="10775"/>
    <n v="185"/>
    <n v="10590"/>
    <n v="224"/>
    <n v="20"/>
    <n v="10106"/>
    <n v="57"/>
    <n v="183"/>
  </r>
  <r>
    <x v="1"/>
    <s v="00212"/>
    <x v="1"/>
    <s v="Benson Unified School District "/>
    <n v="8098"/>
    <n v="1368"/>
    <n v="6730"/>
    <n v="5929"/>
    <n v="75"/>
    <n v="57"/>
    <n v="78"/>
    <n v="591"/>
  </r>
  <r>
    <x v="0"/>
    <s v="00750"/>
    <x v="1"/>
    <s v="Apache Elementary District "/>
    <n v="132"/>
    <n v="14"/>
    <n v="118"/>
    <n v="116"/>
    <n v="0"/>
    <n v="0"/>
    <n v="0"/>
    <n v="2"/>
  </r>
  <r>
    <x v="0"/>
    <s v="00870"/>
    <x v="1"/>
    <s v="Ash Creek Elementary District "/>
    <n v="588"/>
    <n v="103"/>
    <n v="485"/>
    <n v="439"/>
    <n v="4"/>
    <n v="7"/>
    <n v="3"/>
    <n v="32"/>
  </r>
  <r>
    <x v="1"/>
    <s v="01180"/>
    <x v="1"/>
    <s v="Bisbee Unified District "/>
    <n v="6455"/>
    <n v="2004"/>
    <n v="4451"/>
    <n v="4037"/>
    <n v="44"/>
    <n v="35"/>
    <n v="36"/>
    <n v="299"/>
  </r>
  <r>
    <x v="1"/>
    <s v="01330"/>
    <x v="1"/>
    <s v="Bowie Unified District "/>
    <n v="644"/>
    <n v="348"/>
    <n v="296"/>
    <n v="259"/>
    <n v="0"/>
    <n v="5"/>
    <n v="4"/>
    <n v="28"/>
  </r>
  <r>
    <x v="1"/>
    <s v="01460"/>
    <x v="1"/>
    <s v="Sierra Vista Unified District "/>
    <n v="49001"/>
    <n v="11193"/>
    <n v="37808"/>
    <n v="29332"/>
    <n v="2832"/>
    <n v="254"/>
    <n v="2075"/>
    <n v="3315"/>
  </r>
  <r>
    <x v="0"/>
    <s v="02130"/>
    <x v="1"/>
    <s v="Cochise Elementary District "/>
    <n v="196"/>
    <n v="40"/>
    <n v="156"/>
    <n v="144"/>
    <n v="0"/>
    <n v="1"/>
    <n v="5"/>
    <n v="6"/>
  </r>
  <r>
    <x v="0"/>
    <s v="02490"/>
    <x v="1"/>
    <s v="Double Adobe Elementary District"/>
    <n v="387"/>
    <n v="74"/>
    <n v="313"/>
    <n v="292"/>
    <n v="7"/>
    <n v="9"/>
    <n v="0"/>
    <n v="5"/>
  </r>
  <r>
    <x v="1"/>
    <s v="02530"/>
    <x v="1"/>
    <s v="Douglas Unified District "/>
    <n v="20289"/>
    <n v="17368"/>
    <n v="2921"/>
    <n v="2132"/>
    <n v="378"/>
    <n v="134"/>
    <n v="127"/>
    <n v="150"/>
  </r>
  <r>
    <x v="0"/>
    <s v="02760"/>
    <x v="1"/>
    <s v="Elfrida Elementary District "/>
    <n v="877"/>
    <n v="312"/>
    <n v="565"/>
    <n v="512"/>
    <n v="4"/>
    <n v="11"/>
    <n v="6"/>
    <n v="32"/>
  </r>
  <r>
    <x v="1"/>
    <s v="03150"/>
    <x v="1"/>
    <s v="Fort Huachuca Accommodation District "/>
    <n v="5239"/>
    <n v="1310"/>
    <n v="3929"/>
    <n v="2435"/>
    <n v="724"/>
    <n v="47"/>
    <n v="378"/>
    <n v="345"/>
  </r>
  <r>
    <x v="0"/>
    <s v="04920"/>
    <x v="1"/>
    <s v="McNeal Elementary District "/>
    <n v="439"/>
    <n v="83"/>
    <n v="356"/>
    <n v="333"/>
    <n v="2"/>
    <n v="1"/>
    <n v="0"/>
    <n v="20"/>
  </r>
  <r>
    <x v="0"/>
    <s v="05430"/>
    <x v="1"/>
    <s v="Naco Elementary District "/>
    <n v="1218"/>
    <n v="899"/>
    <n v="319"/>
    <n v="259"/>
    <n v="3"/>
    <n v="2"/>
    <n v="4"/>
    <n v="51"/>
  </r>
  <r>
    <x v="0"/>
    <s v="05880"/>
    <x v="1"/>
    <s v="Palominas Elementary District "/>
    <n v="10143"/>
    <n v="1899"/>
    <n v="8244"/>
    <n v="7416"/>
    <n v="117"/>
    <n v="46"/>
    <n v="103"/>
    <n v="562"/>
  </r>
  <r>
    <x v="0"/>
    <s v="06150"/>
    <x v="1"/>
    <s v="Pearce Elementary District "/>
    <n v="1922"/>
    <n v="246"/>
    <n v="1676"/>
    <n v="1575"/>
    <n v="8"/>
    <n v="11"/>
    <n v="7"/>
    <n v="75"/>
  </r>
  <r>
    <x v="0"/>
    <s v="06630"/>
    <x v="1"/>
    <s v="Pomerene Elementary District "/>
    <n v="916"/>
    <n v="84"/>
    <n v="832"/>
    <n v="785"/>
    <n v="1"/>
    <n v="1"/>
    <n v="5"/>
    <n v="40"/>
  </r>
  <r>
    <x v="0"/>
    <s v="07140"/>
    <x v="1"/>
    <s v="Rucker Elementary District "/>
    <n v="20"/>
    <n v="4"/>
    <n v="16"/>
    <n v="14"/>
    <n v="0"/>
    <n v="1"/>
    <n v="1"/>
    <n v="0"/>
  </r>
  <r>
    <x v="1"/>
    <s v="07430"/>
    <x v="1"/>
    <s v="San Simon Unified District "/>
    <n v="669"/>
    <n v="162"/>
    <n v="507"/>
    <n v="472"/>
    <n v="1"/>
    <n v="7"/>
    <n v="1"/>
    <n v="26"/>
  </r>
  <r>
    <x v="1"/>
    <s v="08020"/>
    <x v="1"/>
    <s v="St. David Unified District "/>
    <n v="3702"/>
    <n v="415"/>
    <n v="3287"/>
    <n v="3031"/>
    <n v="18"/>
    <n v="28"/>
    <n v="34"/>
    <n v="176"/>
  </r>
  <r>
    <x v="1"/>
    <s v="08600"/>
    <x v="1"/>
    <s v="Tombstone Unified District "/>
    <n v="7128"/>
    <n v="1251"/>
    <n v="5877"/>
    <n v="5226"/>
    <n v="109"/>
    <n v="51"/>
    <n v="81"/>
    <n v="410"/>
  </r>
  <r>
    <x v="2"/>
    <s v="08910"/>
    <x v="1"/>
    <s v="Valley Union High School District "/>
    <n v="3387"/>
    <n v="661"/>
    <n v="2726"/>
    <n v="2526"/>
    <n v="16"/>
    <n v="29"/>
    <n v="16"/>
    <n v="139"/>
  </r>
  <r>
    <x v="1"/>
    <s v="09250"/>
    <x v="1"/>
    <s v="Willcox Unified District "/>
    <n v="7193"/>
    <n v="3406"/>
    <n v="3787"/>
    <n v="3396"/>
    <n v="43"/>
    <n v="50"/>
    <n v="50"/>
    <n v="248"/>
  </r>
  <r>
    <x v="1"/>
    <s v="99997"/>
    <x v="1"/>
    <s v="School District Not Defined "/>
    <n v="191"/>
    <n v="32"/>
    <n v="159"/>
    <n v="122"/>
    <n v="1"/>
    <n v="4"/>
    <n v="10"/>
    <n v="22"/>
  </r>
  <r>
    <x v="1"/>
    <s v="00910"/>
    <x v="2"/>
    <s v="Ash Fork Joint Unified District (part)"/>
    <n v="1034"/>
    <n v="228"/>
    <n v="806"/>
    <n v="756"/>
    <n v="4"/>
    <n v="10"/>
    <n v="2"/>
    <n v="34"/>
  </r>
  <r>
    <x v="0"/>
    <s v="01920"/>
    <x v="2"/>
    <s v="Chevelon Butte School District "/>
    <n v="578"/>
    <n v="43"/>
    <n v="535"/>
    <n v="504"/>
    <n v="0"/>
    <n v="9"/>
    <n v="1"/>
    <n v="21"/>
  </r>
  <r>
    <x v="1"/>
    <s v="02860"/>
    <x v="2"/>
    <s v="Flagstaff Unified District "/>
    <n v="103584"/>
    <n v="18268"/>
    <n v="85316"/>
    <n v="64113"/>
    <n v="1532"/>
    <n v="11976"/>
    <n v="2375"/>
    <n v="5320"/>
  </r>
  <r>
    <x v="1"/>
    <s v="03080"/>
    <x v="2"/>
    <s v="Fredonia-Moccasin Unified District (part)"/>
    <n v="1953"/>
    <n v="82"/>
    <n v="1871"/>
    <n v="1588"/>
    <n v="6"/>
    <n v="197"/>
    <n v="16"/>
    <n v="64"/>
  </r>
  <r>
    <x v="1"/>
    <s v="03550"/>
    <x v="2"/>
    <s v="Grand Canyon Unified District "/>
    <n v="2423"/>
    <n v="461"/>
    <n v="1962"/>
    <n v="1285"/>
    <n v="59"/>
    <n v="456"/>
    <n v="83"/>
    <n v="79"/>
  </r>
  <r>
    <x v="0"/>
    <s v="04530"/>
    <x v="2"/>
    <s v="Maine Consolidated School District "/>
    <n v="1460"/>
    <n v="93"/>
    <n v="1367"/>
    <n v="1236"/>
    <n v="18"/>
    <n v="30"/>
    <n v="16"/>
    <n v="67"/>
  </r>
  <r>
    <x v="1"/>
    <s v="05820"/>
    <x v="2"/>
    <s v="Page Unified District "/>
    <n v="12629"/>
    <n v="717"/>
    <n v="11912"/>
    <n v="3254"/>
    <n v="52"/>
    <n v="7929"/>
    <n v="137"/>
    <n v="540"/>
  </r>
  <r>
    <x v="1"/>
    <s v="08680"/>
    <x v="2"/>
    <s v="Tuba City Unified District "/>
    <n v="15065"/>
    <n v="238"/>
    <n v="14827"/>
    <n v="250"/>
    <n v="24"/>
    <n v="14163"/>
    <n v="128"/>
    <n v="262"/>
  </r>
  <r>
    <x v="1"/>
    <s v="09310"/>
    <x v="2"/>
    <s v="Williams Unified District "/>
    <n v="6148"/>
    <n v="1577"/>
    <n v="4571"/>
    <n v="3897"/>
    <n v="76"/>
    <n v="194"/>
    <n v="77"/>
    <n v="327"/>
  </r>
  <r>
    <x v="1"/>
    <s v="99997"/>
    <x v="2"/>
    <s v="School District Not Defined "/>
    <n v="227"/>
    <n v="12"/>
    <n v="215"/>
    <n v="21"/>
    <n v="6"/>
    <n v="179"/>
    <n v="1"/>
    <n v="8"/>
  </r>
  <r>
    <x v="1"/>
    <s v="03500"/>
    <x v="3"/>
    <s v="Globe Unified District "/>
    <n v="9959"/>
    <n v="3131"/>
    <n v="6828"/>
    <n v="5292"/>
    <n v="62"/>
    <n v="909"/>
    <n v="189"/>
    <n v="376"/>
  </r>
  <r>
    <x v="1"/>
    <s v="03730"/>
    <x v="3"/>
    <s v="Hayden-Winkelman Unified District "/>
    <n v="1044"/>
    <n v="730"/>
    <n v="314"/>
    <n v="285"/>
    <n v="4"/>
    <n v="7"/>
    <n v="5"/>
    <n v="13"/>
  </r>
  <r>
    <x v="1"/>
    <s v="05030"/>
    <x v="3"/>
    <s v="Miami Unified District "/>
    <n v="6774"/>
    <n v="2592"/>
    <n v="4182"/>
    <n v="3595"/>
    <n v="56"/>
    <n v="218"/>
    <n v="29"/>
    <n v="284"/>
  </r>
  <r>
    <x v="0"/>
    <s v="05760"/>
    <x v="3"/>
    <s v="Tonto Basin Elementary District "/>
    <n v="1626"/>
    <n v="74"/>
    <n v="1552"/>
    <n v="1484"/>
    <n v="12"/>
    <n v="9"/>
    <n v="4"/>
    <n v="43"/>
  </r>
  <r>
    <x v="1"/>
    <s v="06070"/>
    <x v="3"/>
    <s v="Payson Unified District "/>
    <n v="22735"/>
    <n v="2396"/>
    <n v="20339"/>
    <n v="18692"/>
    <n v="92"/>
    <n v="436"/>
    <n v="186"/>
    <n v="933"/>
  </r>
  <r>
    <x v="0"/>
    <s v="06510"/>
    <x v="3"/>
    <s v="Pine Strawberry Elementary District (part)"/>
    <n v="2908"/>
    <n v="164"/>
    <n v="2744"/>
    <n v="2553"/>
    <n v="5"/>
    <n v="41"/>
    <n v="12"/>
    <n v="133"/>
  </r>
  <r>
    <x v="1"/>
    <s v="06960"/>
    <x v="3"/>
    <s v="San Carlos Unified District (part)"/>
    <n v="5548"/>
    <n v="127"/>
    <n v="5421"/>
    <n v="66"/>
    <n v="0"/>
    <n v="5304"/>
    <n v="6"/>
    <n v="45"/>
  </r>
  <r>
    <x v="1"/>
    <s v="09160"/>
    <x v="3"/>
    <s v="Whiteriver Unified District (part)"/>
    <n v="1825"/>
    <n v="27"/>
    <n v="1798"/>
    <n v="21"/>
    <n v="3"/>
    <n v="1719"/>
    <n v="39"/>
    <n v="16"/>
  </r>
  <r>
    <x v="0"/>
    <s v="09540"/>
    <x v="3"/>
    <s v="Young Elementary School District "/>
    <n v="853"/>
    <n v="42"/>
    <n v="811"/>
    <n v="769"/>
    <n v="5"/>
    <n v="12"/>
    <n v="2"/>
    <n v="23"/>
  </r>
  <r>
    <x v="1"/>
    <s v="99997"/>
    <x v="3"/>
    <s v="School District Not Defined "/>
    <m/>
    <m/>
    <m/>
    <m/>
    <m/>
    <m/>
    <m/>
    <m/>
  </r>
  <r>
    <x v="0"/>
    <s v="01260"/>
    <x v="4"/>
    <s v="Bonita Elementary District "/>
    <n v="885"/>
    <n v="341"/>
    <n v="544"/>
    <n v="419"/>
    <n v="74"/>
    <n v="18"/>
    <n v="9"/>
    <n v="24"/>
  </r>
  <r>
    <x v="1"/>
    <s v="03200"/>
    <x v="4"/>
    <s v="Fort Thomas Unified District "/>
    <n v="2564"/>
    <n v="86"/>
    <n v="2478"/>
    <n v="350"/>
    <n v="11"/>
    <n v="2087"/>
    <n v="0"/>
    <n v="30"/>
  </r>
  <r>
    <x v="0"/>
    <s v="04200"/>
    <x v="4"/>
    <s v="Klondyke Elementary District "/>
    <n v="89"/>
    <n v="17"/>
    <n v="72"/>
    <n v="59"/>
    <n v="0"/>
    <n v="1"/>
    <n v="0"/>
    <n v="12"/>
  </r>
  <r>
    <x v="1"/>
    <s v="06440"/>
    <x v="4"/>
    <s v="Pima Unified District "/>
    <n v="4221"/>
    <n v="952"/>
    <n v="3269"/>
    <n v="3098"/>
    <n v="7"/>
    <n v="46"/>
    <n v="6"/>
    <n v="112"/>
  </r>
  <r>
    <x v="1"/>
    <s v="06960"/>
    <x v="4"/>
    <s v="San Carlos Unified District (part)"/>
    <n v="2571"/>
    <n v="71"/>
    <n v="2500"/>
    <n v="10"/>
    <n v="1"/>
    <n v="2465"/>
    <n v="0"/>
    <n v="24"/>
  </r>
  <r>
    <x v="1"/>
    <s v="07240"/>
    <x v="4"/>
    <s v="Safford Unified District "/>
    <n v="17282"/>
    <n v="6723"/>
    <n v="10559"/>
    <n v="9382"/>
    <n v="246"/>
    <n v="340"/>
    <n v="115"/>
    <n v="476"/>
  </r>
  <r>
    <x v="0"/>
    <s v="07860"/>
    <x v="4"/>
    <s v="Solomon Elementary District "/>
    <n v="2697"/>
    <n v="1251"/>
    <n v="1446"/>
    <n v="1256"/>
    <n v="79"/>
    <n v="45"/>
    <n v="11"/>
    <n v="55"/>
  </r>
  <r>
    <x v="1"/>
    <s v="08410"/>
    <x v="4"/>
    <s v="Thatcher Unified District "/>
    <n v="8224"/>
    <n v="1987"/>
    <n v="6237"/>
    <n v="5824"/>
    <n v="35"/>
    <n v="141"/>
    <n v="44"/>
    <n v="193"/>
  </r>
  <r>
    <x v="0"/>
    <s v="01230"/>
    <x v="5"/>
    <s v="Blue Elementary District "/>
    <n v="55"/>
    <n v="4"/>
    <n v="51"/>
    <n v="50"/>
    <n v="0"/>
    <n v="0"/>
    <n v="0"/>
    <n v="1"/>
  </r>
  <r>
    <x v="1"/>
    <s v="02110"/>
    <x v="5"/>
    <s v="Clifton Unified District "/>
    <m/>
    <m/>
    <m/>
    <m/>
    <m/>
    <m/>
    <m/>
    <m/>
  </r>
  <r>
    <x v="1"/>
    <s v="02600"/>
    <x v="5"/>
    <s v="Duncan Unified District "/>
    <n v="2582"/>
    <n v="794"/>
    <n v="1788"/>
    <n v="1634"/>
    <n v="9"/>
    <n v="21"/>
    <n v="3"/>
    <n v="121"/>
  </r>
  <r>
    <x v="0"/>
    <s v="02710"/>
    <x v="5"/>
    <s v="Eagle Elementary District "/>
    <n v="75"/>
    <n v="22"/>
    <n v="53"/>
    <n v="47"/>
    <n v="0"/>
    <n v="2"/>
    <n v="0"/>
    <n v="4"/>
  </r>
  <r>
    <x v="1"/>
    <s v="05320"/>
    <x v="5"/>
    <s v="Morenci Unified District "/>
    <n v="6851"/>
    <n v="3556"/>
    <n v="3295"/>
    <n v="2715"/>
    <n v="71"/>
    <n v="252"/>
    <n v="66"/>
    <n v="191"/>
  </r>
  <r>
    <x v="0"/>
    <s v="00005"/>
    <x v="6"/>
    <s v="Salome Consolidated Elementary District "/>
    <n v="2032"/>
    <n v="328"/>
    <n v="1704"/>
    <n v="1581"/>
    <n v="8"/>
    <n v="10"/>
    <n v="41"/>
    <n v="64"/>
  </r>
  <r>
    <x v="2"/>
    <s v="01160"/>
    <x v="6"/>
    <s v="Bicentennial Union High School District "/>
    <n v="7166"/>
    <n v="1251"/>
    <n v="5915"/>
    <n v="5447"/>
    <n v="28"/>
    <n v="47"/>
    <n v="73"/>
    <n v="320"/>
  </r>
  <r>
    <x v="0"/>
    <s v="01290"/>
    <x v="6"/>
    <s v="Bouse Elementary District "/>
    <n v="848"/>
    <n v="76"/>
    <n v="772"/>
    <n v="703"/>
    <n v="0"/>
    <n v="4"/>
    <n v="13"/>
    <n v="52"/>
  </r>
  <r>
    <x v="1"/>
    <s v="05980"/>
    <x v="6"/>
    <s v="Parker Unified School District "/>
    <n v="9391"/>
    <n v="2946"/>
    <n v="6445"/>
    <n v="3614"/>
    <n v="74"/>
    <n v="2307"/>
    <n v="79"/>
    <n v="371"/>
  </r>
  <r>
    <x v="0"/>
    <s v="06780"/>
    <x v="6"/>
    <s v="Quartzsite Elementary District "/>
    <n v="3792"/>
    <n v="552"/>
    <n v="3240"/>
    <n v="2998"/>
    <n v="20"/>
    <n v="25"/>
    <n v="10"/>
    <n v="187"/>
  </r>
  <r>
    <x v="0"/>
    <s v="09120"/>
    <x v="6"/>
    <s v="Wenden Elementary District "/>
    <n v="494"/>
    <n v="295"/>
    <n v="199"/>
    <n v="165"/>
    <n v="0"/>
    <n v="8"/>
    <n v="9"/>
    <n v="17"/>
  </r>
  <r>
    <x v="1"/>
    <s v="00001"/>
    <x v="7"/>
    <s v="Cave Creek Unified District "/>
    <n v="63727"/>
    <n v="3466"/>
    <n v="60261"/>
    <n v="55873"/>
    <n v="551"/>
    <n v="150"/>
    <n v="1543"/>
    <n v="2144"/>
  </r>
  <r>
    <x v="2"/>
    <s v="00450"/>
    <x v="7"/>
    <s v="Agua Fria Union High School District "/>
    <n v="162066"/>
    <n v="58315"/>
    <n v="103751"/>
    <n v="76060"/>
    <n v="11551"/>
    <n v="1456"/>
    <n v="7064"/>
    <n v="7620"/>
  </r>
  <r>
    <x v="0"/>
    <s v="00480"/>
    <x v="7"/>
    <s v="Aguila Elementary District"/>
    <n v="800"/>
    <n v="537"/>
    <n v="263"/>
    <n v="233"/>
    <n v="2"/>
    <n v="9"/>
    <n v="8"/>
    <n v="11"/>
  </r>
  <r>
    <x v="0"/>
    <s v="00600"/>
    <x v="7"/>
    <s v="Alhambra Elementary District "/>
    <n v="96038"/>
    <n v="59972"/>
    <n v="36066"/>
    <n v="17613"/>
    <n v="9127"/>
    <n v="2030"/>
    <n v="4409"/>
    <n v="2887"/>
  </r>
  <r>
    <x v="0"/>
    <s v="00840"/>
    <x v="7"/>
    <s v="Arlington Elementary District "/>
    <n v="1315"/>
    <n v="577"/>
    <n v="738"/>
    <n v="603"/>
    <n v="25"/>
    <n v="25"/>
    <n v="11"/>
    <n v="74"/>
  </r>
  <r>
    <x v="0"/>
    <s v="00960"/>
    <x v="7"/>
    <s v="Avondale Elementary District "/>
    <n v="55706"/>
    <n v="28303"/>
    <n v="27403"/>
    <n v="17993"/>
    <n v="4810"/>
    <n v="501"/>
    <n v="1713"/>
    <n v="2386"/>
  </r>
  <r>
    <x v="0"/>
    <s v="01050"/>
    <x v="7"/>
    <s v="Balsz Elementary District "/>
    <n v="32927"/>
    <n v="13139"/>
    <n v="19788"/>
    <n v="11446"/>
    <n v="4674"/>
    <n v="1166"/>
    <n v="1100"/>
    <n v="1402"/>
  </r>
  <r>
    <x v="0"/>
    <s v="01380"/>
    <x v="7"/>
    <s v="Buckeye Elementary District "/>
    <n v="53249"/>
    <n v="24353"/>
    <n v="28896"/>
    <n v="21053"/>
    <n v="4096"/>
    <n v="671"/>
    <n v="851"/>
    <n v="2225"/>
  </r>
  <r>
    <x v="2"/>
    <s v="01410"/>
    <x v="7"/>
    <s v="Buckeye Union High School District "/>
    <n v="98260"/>
    <n v="41107"/>
    <n v="57153"/>
    <n v="44262"/>
    <n v="6149"/>
    <n v="995"/>
    <n v="1647"/>
    <n v="4100"/>
  </r>
  <r>
    <x v="0"/>
    <s v="01680"/>
    <x v="7"/>
    <s v="Cartwright Elementary District "/>
    <n v="119808"/>
    <n v="97404"/>
    <n v="22404"/>
    <n v="11294"/>
    <n v="6554"/>
    <n v="1331"/>
    <n v="1196"/>
    <n v="2029"/>
  </r>
  <r>
    <x v="1"/>
    <s v="01870"/>
    <x v="7"/>
    <s v="Chandler Unified District "/>
    <n v="276931"/>
    <n v="57138"/>
    <n v="219793"/>
    <n v="158650"/>
    <n v="13453"/>
    <n v="2790"/>
    <n v="31570"/>
    <n v="13330"/>
  </r>
  <r>
    <x v="0"/>
    <s v="02430"/>
    <x v="7"/>
    <s v="Creighton Elementary District "/>
    <n v="65043"/>
    <n v="33601"/>
    <n v="31442"/>
    <n v="22797"/>
    <n v="3695"/>
    <n v="1406"/>
    <n v="1331"/>
    <n v="2213"/>
  </r>
  <r>
    <x v="1"/>
    <s v="02690"/>
    <x v="7"/>
    <s v="Dysart Unified District "/>
    <n v="196262"/>
    <n v="49533"/>
    <n v="146729"/>
    <n v="119327"/>
    <n v="10732"/>
    <n v="1288"/>
    <n v="5327"/>
    <n v="10055"/>
  </r>
  <r>
    <x v="1"/>
    <s v="03040"/>
    <x v="7"/>
    <s v="Fountain Hills Unified District "/>
    <n v="24387"/>
    <n v="1263"/>
    <n v="23124"/>
    <n v="21341"/>
    <n v="273"/>
    <n v="103"/>
    <n v="605"/>
    <n v="802"/>
  </r>
  <r>
    <x v="0"/>
    <s v="03060"/>
    <x v="7"/>
    <s v="Fowler Elementary District "/>
    <n v="34833"/>
    <n v="24949"/>
    <n v="9884"/>
    <n v="4189"/>
    <n v="3540"/>
    <n v="501"/>
    <n v="766"/>
    <n v="888"/>
  </r>
  <r>
    <x v="1"/>
    <s v="03310"/>
    <x v="7"/>
    <s v="Gila Bend Unified District "/>
    <n v="2302"/>
    <n v="1423"/>
    <n v="879"/>
    <n v="396"/>
    <n v="8"/>
    <n v="412"/>
    <n v="14"/>
    <n v="49"/>
  </r>
  <r>
    <x v="1"/>
    <s v="03400"/>
    <x v="7"/>
    <s v="Gilbert Unified District "/>
    <n v="211394"/>
    <n v="37964"/>
    <n v="173430"/>
    <n v="142930"/>
    <n v="6563"/>
    <n v="1839"/>
    <n v="11338"/>
    <n v="10760"/>
  </r>
  <r>
    <x v="0"/>
    <s v="03420"/>
    <x v="7"/>
    <s v="Glendale Elementary District "/>
    <n v="109150"/>
    <n v="59910"/>
    <n v="49240"/>
    <n v="28842"/>
    <n v="10295"/>
    <n v="1594"/>
    <n v="4653"/>
    <n v="3856"/>
  </r>
  <r>
    <x v="2"/>
    <s v="03450"/>
    <x v="7"/>
    <s v="Glendale Union High School District "/>
    <n v="356629"/>
    <n v="145451"/>
    <n v="211178"/>
    <n v="144804"/>
    <n v="29482"/>
    <n v="6918"/>
    <n v="14939"/>
    <n v="15035"/>
  </r>
  <r>
    <x v="1"/>
    <s v="03780"/>
    <x v="7"/>
    <s v="Higley Unified District "/>
    <n v="90433"/>
    <n v="15065"/>
    <n v="75368"/>
    <n v="60220"/>
    <n v="3930"/>
    <n v="619"/>
    <n v="5581"/>
    <n v="5018"/>
  </r>
  <r>
    <x v="0"/>
    <s v="03960"/>
    <x v="7"/>
    <s v="Isaac Elementary District "/>
    <n v="43098"/>
    <n v="36445"/>
    <n v="6653"/>
    <n v="3117"/>
    <n v="2040"/>
    <n v="441"/>
    <n v="458"/>
    <n v="597"/>
  </r>
  <r>
    <x v="0"/>
    <s v="04230"/>
    <x v="7"/>
    <s v="Kyrene Elementary District "/>
    <n v="160028"/>
    <n v="27632"/>
    <n v="132396"/>
    <n v="96323"/>
    <n v="9441"/>
    <n v="3869"/>
    <n v="14195"/>
    <n v="8568"/>
  </r>
  <r>
    <x v="0"/>
    <s v="04290"/>
    <x v="7"/>
    <s v="Laveen Elementary District "/>
    <n v="55206"/>
    <n v="28219"/>
    <n v="26987"/>
    <n v="11046"/>
    <n v="10036"/>
    <n v="929"/>
    <n v="2740"/>
    <n v="2236"/>
  </r>
  <r>
    <x v="0"/>
    <s v="04320"/>
    <x v="7"/>
    <s v="Liberty Elementary District "/>
    <n v="40632"/>
    <n v="14758"/>
    <n v="25874"/>
    <n v="21142"/>
    <n v="1975"/>
    <n v="282"/>
    <n v="770"/>
    <n v="1705"/>
  </r>
  <r>
    <x v="0"/>
    <s v="04380"/>
    <x v="7"/>
    <s v="Litchfield Elementary District "/>
    <n v="106360"/>
    <n v="30012"/>
    <n v="76348"/>
    <n v="58067"/>
    <n v="6741"/>
    <n v="955"/>
    <n v="5351"/>
    <n v="5234"/>
  </r>
  <r>
    <x v="0"/>
    <s v="04440"/>
    <x v="7"/>
    <s v="Littleton Elementary District "/>
    <n v="52297"/>
    <n v="32991"/>
    <n v="19306"/>
    <n v="9920"/>
    <n v="5296"/>
    <n v="590"/>
    <n v="1641"/>
    <n v="1859"/>
  </r>
  <r>
    <x v="0"/>
    <s v="04500"/>
    <x v="7"/>
    <s v="Madison Elementary District "/>
    <n v="62575"/>
    <n v="11389"/>
    <n v="51186"/>
    <n v="42049"/>
    <n v="2667"/>
    <n v="1236"/>
    <n v="2096"/>
    <n v="3138"/>
  </r>
  <r>
    <x v="1"/>
    <s v="04970"/>
    <x v="7"/>
    <s v="Mesa Unified District "/>
    <n v="495306"/>
    <n v="138869"/>
    <n v="356437"/>
    <n v="289003"/>
    <n v="19277"/>
    <n v="13920"/>
    <n v="13155"/>
    <n v="21082"/>
  </r>
  <r>
    <x v="0"/>
    <s v="05100"/>
    <x v="7"/>
    <s v="Mobile Elementary District "/>
    <n v="72"/>
    <n v="14"/>
    <n v="58"/>
    <n v="48"/>
    <n v="0"/>
    <n v="3"/>
    <n v="2"/>
    <n v="5"/>
  </r>
  <r>
    <x v="0"/>
    <s v="05340"/>
    <x v="7"/>
    <s v="Morristown Elementary District "/>
    <n v="1723"/>
    <n v="268"/>
    <n v="1455"/>
    <n v="1322"/>
    <n v="18"/>
    <n v="17"/>
    <n v="8"/>
    <n v="90"/>
  </r>
  <r>
    <x v="0"/>
    <s v="05400"/>
    <x v="7"/>
    <s v="Murphy Elementary District "/>
    <n v="15488"/>
    <n v="9648"/>
    <n v="5840"/>
    <n v="3706"/>
    <n v="1526"/>
    <n v="350"/>
    <n v="43"/>
    <n v="215"/>
  </r>
  <r>
    <x v="1"/>
    <s v="05460"/>
    <x v="7"/>
    <s v="Nadaburg Unified School District "/>
    <n v="9990"/>
    <n v="2191"/>
    <n v="7799"/>
    <n v="7012"/>
    <n v="145"/>
    <n v="65"/>
    <n v="124"/>
    <n v="453"/>
  </r>
  <r>
    <x v="0"/>
    <s v="05670"/>
    <x v="7"/>
    <s v="Osborn Elementary District "/>
    <n v="42126"/>
    <n v="13291"/>
    <n v="28835"/>
    <n v="19672"/>
    <n v="3782"/>
    <n v="1376"/>
    <n v="1780"/>
    <n v="2225"/>
  </r>
  <r>
    <x v="0"/>
    <s v="05850"/>
    <x v="7"/>
    <s v="Palo Verde Elementary District "/>
    <n v="3064"/>
    <n v="1419"/>
    <n v="1645"/>
    <n v="1464"/>
    <n v="53"/>
    <n v="17"/>
    <n v="15"/>
    <n v="96"/>
  </r>
  <r>
    <x v="1"/>
    <s v="05930"/>
    <x v="7"/>
    <s v="Paradise Valley Unified District "/>
    <n v="267352"/>
    <n v="45756"/>
    <n v="221596"/>
    <n v="182644"/>
    <n v="7870"/>
    <n v="2044"/>
    <n v="16712"/>
    <n v="12326"/>
  </r>
  <r>
    <x v="0"/>
    <s v="06210"/>
    <x v="7"/>
    <s v="Pendergast Elementary District "/>
    <n v="76827"/>
    <n v="45834"/>
    <n v="30993"/>
    <n v="18520"/>
    <n v="5824"/>
    <n v="846"/>
    <n v="3113"/>
    <n v="2690"/>
  </r>
  <r>
    <x v="1"/>
    <s v="06250"/>
    <x v="7"/>
    <s v="Peoria Unified School District "/>
    <n v="251437"/>
    <n v="55624"/>
    <n v="195813"/>
    <n v="161696"/>
    <n v="9978"/>
    <n v="1996"/>
    <n v="10416"/>
    <n v="11727"/>
  </r>
  <r>
    <x v="0"/>
    <s v="06300"/>
    <x v="7"/>
    <s v="Phoenix Elementary District "/>
    <n v="58675"/>
    <n v="26488"/>
    <n v="32187"/>
    <n v="21342"/>
    <n v="5772"/>
    <n v="1272"/>
    <n v="1589"/>
    <n v="2212"/>
  </r>
  <r>
    <x v="2"/>
    <s v="06330"/>
    <x v="7"/>
    <s v="Phoenix Union High School District "/>
    <n v="722707"/>
    <n v="410463"/>
    <n v="312244"/>
    <n v="185111"/>
    <n v="69788"/>
    <n v="13598"/>
    <n v="20626"/>
    <n v="23121"/>
  </r>
  <r>
    <x v="1"/>
    <s v="06810"/>
    <x v="7"/>
    <s v="Queen Creek Unified District "/>
    <n v="65877"/>
    <n v="11370"/>
    <n v="54507"/>
    <n v="46591"/>
    <n v="2174"/>
    <n v="381"/>
    <n v="2111"/>
    <n v="3250"/>
  </r>
  <r>
    <x v="0"/>
    <s v="07020"/>
    <x v="7"/>
    <s v="Riverside Elementary District "/>
    <n v="7631"/>
    <n v="5306"/>
    <n v="2325"/>
    <n v="889"/>
    <n v="1025"/>
    <n v="87"/>
    <n v="143"/>
    <n v="181"/>
  </r>
  <r>
    <x v="0"/>
    <s v="07080"/>
    <x v="7"/>
    <s v="Roosevelt Elementary District "/>
    <n v="119584"/>
    <n v="72901"/>
    <n v="46683"/>
    <n v="19196"/>
    <n v="18235"/>
    <n v="1868"/>
    <n v="3714"/>
    <n v="3670"/>
  </r>
  <r>
    <x v="1"/>
    <s v="07170"/>
    <x v="7"/>
    <s v="Saddle Mountain Unified School District "/>
    <n v="14328"/>
    <n v="5070"/>
    <n v="9258"/>
    <n v="7592"/>
    <n v="651"/>
    <n v="120"/>
    <n v="157"/>
    <n v="738"/>
  </r>
  <r>
    <x v="1"/>
    <s v="07570"/>
    <x v="7"/>
    <s v="Scottsdale Unified District "/>
    <n v="237039"/>
    <n v="25846"/>
    <n v="211193"/>
    <n v="182216"/>
    <n v="4619"/>
    <n v="1708"/>
    <n v="12192"/>
    <n v="10458"/>
  </r>
  <r>
    <x v="0"/>
    <s v="07680"/>
    <x v="7"/>
    <s v="Sentinel Elementary District "/>
    <n v="119"/>
    <n v="54"/>
    <n v="65"/>
    <n v="54"/>
    <n v="0"/>
    <n v="5"/>
    <n v="0"/>
    <n v="6"/>
  </r>
  <r>
    <x v="1"/>
    <s v="07750"/>
    <x v="7"/>
    <s v="Deer Valley Unified District "/>
    <n v="268641"/>
    <n v="39003"/>
    <n v="229638"/>
    <n v="190347"/>
    <n v="7946"/>
    <n v="2116"/>
    <n v="16114"/>
    <n v="13115"/>
  </r>
  <r>
    <x v="0"/>
    <s v="08310"/>
    <x v="7"/>
    <s v="Tempe School District "/>
    <n v="160113"/>
    <n v="44141"/>
    <n v="115972"/>
    <n v="76455"/>
    <n v="11193"/>
    <n v="5272"/>
    <n v="14791"/>
    <n v="8261"/>
  </r>
  <r>
    <x v="2"/>
    <s v="08340"/>
    <x v="7"/>
    <s v="Tempe Union High School District "/>
    <n v="320141"/>
    <n v="71773"/>
    <n v="248368"/>
    <n v="172778"/>
    <n v="20634"/>
    <n v="9141"/>
    <n v="28986"/>
    <n v="16829"/>
  </r>
  <r>
    <x v="0"/>
    <s v="08430"/>
    <x v="7"/>
    <s v="Paloma School District "/>
    <n v="172"/>
    <n v="152"/>
    <n v="20"/>
    <n v="12"/>
    <n v="0"/>
    <n v="2"/>
    <n v="0"/>
    <n v="6"/>
  </r>
  <r>
    <x v="0"/>
    <s v="08490"/>
    <x v="7"/>
    <s v="Tolleson Elementary District "/>
    <n v="17038"/>
    <n v="12154"/>
    <n v="4884"/>
    <n v="2018"/>
    <n v="1740"/>
    <n v="189"/>
    <n v="508"/>
    <n v="429"/>
  </r>
  <r>
    <x v="2"/>
    <s v="08520"/>
    <x v="7"/>
    <s v="Tolleson Union High School District "/>
    <n v="199669"/>
    <n v="128899"/>
    <n v="70770"/>
    <n v="36815"/>
    <n v="18380"/>
    <n v="2738"/>
    <n v="6462"/>
    <n v="6375"/>
  </r>
  <r>
    <x v="0"/>
    <s v="08820"/>
    <x v="7"/>
    <s v="Union Elementary District "/>
    <n v="18674"/>
    <n v="12971"/>
    <n v="5703"/>
    <n v="2168"/>
    <n v="1980"/>
    <n v="612"/>
    <n v="434"/>
    <n v="509"/>
  </r>
  <r>
    <x v="0"/>
    <s v="09060"/>
    <x v="7"/>
    <s v="Washington Elementary District "/>
    <n v="247479"/>
    <n v="85541"/>
    <n v="161938"/>
    <n v="115962"/>
    <n v="19187"/>
    <n v="5324"/>
    <n v="10286"/>
    <n v="11179"/>
  </r>
  <r>
    <x v="1"/>
    <s v="09190"/>
    <x v="7"/>
    <s v="Wickenburg Unified District (part)"/>
    <n v="15194"/>
    <n v="1783"/>
    <n v="13411"/>
    <n v="12340"/>
    <n v="222"/>
    <n v="111"/>
    <n v="155"/>
    <n v="583"/>
  </r>
  <r>
    <x v="0"/>
    <s v="09390"/>
    <x v="7"/>
    <s v="Wilson Elementary District "/>
    <n v="4508"/>
    <n v="2660"/>
    <n v="1848"/>
    <n v="944"/>
    <n v="655"/>
    <n v="106"/>
    <n v="27"/>
    <n v="116"/>
  </r>
  <r>
    <x v="1"/>
    <s v="99997"/>
    <x v="7"/>
    <s v="School District Not Defined "/>
    <n v="67610"/>
    <n v="3018"/>
    <n v="64592"/>
    <n v="57894"/>
    <n v="843"/>
    <n v="3809"/>
    <n v="633"/>
    <n v="1413"/>
  </r>
  <r>
    <x v="1"/>
    <s v="00021"/>
    <x v="8"/>
    <s v="Colorado City Unified District "/>
    <n v="4095"/>
    <n v="36"/>
    <n v="4059"/>
    <n v="4008"/>
    <n v="0"/>
    <n v="5"/>
    <n v="3"/>
    <n v="43"/>
  </r>
  <r>
    <x v="2"/>
    <s v="00082"/>
    <x v="8"/>
    <s v="Colorado River Union High School District "/>
    <n v="68009"/>
    <n v="14319"/>
    <n v="53690"/>
    <n v="47492"/>
    <n v="806"/>
    <n v="1156"/>
    <n v="1033"/>
    <n v="3203"/>
  </r>
  <r>
    <x v="1"/>
    <s v="00295"/>
    <x v="8"/>
    <s v="Kingman Unified School District "/>
    <n v="72520"/>
    <n v="10318"/>
    <n v="62202"/>
    <n v="55298"/>
    <n v="875"/>
    <n v="1013"/>
    <n v="1170"/>
    <n v="3846"/>
  </r>
  <r>
    <x v="0"/>
    <s v="01500"/>
    <x v="8"/>
    <s v="Bullhead City School District "/>
    <n v="41889"/>
    <n v="9962"/>
    <n v="31927"/>
    <n v="28429"/>
    <n v="553"/>
    <n v="346"/>
    <n v="663"/>
    <n v="1936"/>
  </r>
  <r>
    <x v="1"/>
    <s v="03080"/>
    <x v="8"/>
    <s v="Fredonia-Moccasin Unified District (part)"/>
    <n v="750"/>
    <n v="19"/>
    <n v="731"/>
    <n v="510"/>
    <n v="6"/>
    <n v="180"/>
    <n v="1"/>
    <n v="34"/>
  </r>
  <r>
    <x v="0"/>
    <s v="03660"/>
    <x v="8"/>
    <s v="Hackberry School District "/>
    <n v="1206"/>
    <n v="88"/>
    <n v="1118"/>
    <n v="1038"/>
    <n v="10"/>
    <n v="27"/>
    <n v="8"/>
    <n v="35"/>
  </r>
  <r>
    <x v="1"/>
    <s v="04280"/>
    <x v="8"/>
    <s v="Lake Havasu Unified District "/>
    <n v="60695"/>
    <n v="8318"/>
    <n v="52377"/>
    <n v="48401"/>
    <n v="322"/>
    <n v="399"/>
    <n v="722"/>
    <n v="2533"/>
  </r>
  <r>
    <x v="1"/>
    <s v="04410"/>
    <x v="8"/>
    <s v="Littlefield Unified District"/>
    <n v="3172"/>
    <n v="798"/>
    <n v="2374"/>
    <n v="2228"/>
    <n v="18"/>
    <n v="43"/>
    <n v="13"/>
    <n v="72"/>
  </r>
  <r>
    <x v="0"/>
    <s v="05190"/>
    <x v="8"/>
    <s v="Mohave Valley Elementary District "/>
    <n v="23730"/>
    <n v="4151"/>
    <n v="19579"/>
    <n v="17046"/>
    <n v="243"/>
    <n v="783"/>
    <n v="351"/>
    <n v="1156"/>
  </r>
  <r>
    <x v="0"/>
    <s v="05730"/>
    <x v="8"/>
    <s v="Owens-Whitney Elementary District "/>
    <n v="552"/>
    <n v="57"/>
    <n v="495"/>
    <n v="453"/>
    <n v="5"/>
    <n v="4"/>
    <n v="4"/>
    <n v="29"/>
  </r>
  <r>
    <x v="1"/>
    <s v="06120"/>
    <x v="8"/>
    <s v="Peach Springs Unified District "/>
    <n v="1333"/>
    <n v="75"/>
    <n v="1258"/>
    <n v="92"/>
    <n v="7"/>
    <n v="1132"/>
    <n v="6"/>
    <n v="21"/>
  </r>
  <r>
    <x v="0"/>
    <s v="08640"/>
    <x v="8"/>
    <s v="Topock Elementary District "/>
    <n v="2390"/>
    <n v="206"/>
    <n v="2184"/>
    <n v="2017"/>
    <n v="10"/>
    <n v="27"/>
    <n v="19"/>
    <n v="111"/>
  </r>
  <r>
    <x v="0"/>
    <s v="08880"/>
    <x v="8"/>
    <s v="Valentine Elementary District "/>
    <n v="214"/>
    <n v="22"/>
    <n v="192"/>
    <n v="104"/>
    <n v="1"/>
    <n v="76"/>
    <n v="0"/>
    <n v="11"/>
  </r>
  <r>
    <x v="0"/>
    <s v="09570"/>
    <x v="8"/>
    <s v="Yucca Elementary District "/>
    <n v="721"/>
    <n v="76"/>
    <n v="645"/>
    <n v="541"/>
    <n v="13"/>
    <n v="18"/>
    <n v="5"/>
    <n v="68"/>
  </r>
  <r>
    <x v="1"/>
    <s v="00023"/>
    <x v="9"/>
    <s v="Pinon Unified District "/>
    <n v="6654"/>
    <n v="41"/>
    <n v="6613"/>
    <n v="60"/>
    <n v="9"/>
    <n v="6406"/>
    <n v="17"/>
    <n v="121"/>
  </r>
  <r>
    <x v="1"/>
    <s v="00026"/>
    <x v="9"/>
    <s v="Heber-Overgaard Unified District "/>
    <n v="4319"/>
    <n v="418"/>
    <n v="3901"/>
    <n v="3667"/>
    <n v="12"/>
    <n v="71"/>
    <n v="27"/>
    <n v="124"/>
  </r>
  <r>
    <x v="1"/>
    <s v="01810"/>
    <x v="9"/>
    <s v="Cedar Unified District "/>
    <n v="6731"/>
    <n v="79"/>
    <n v="6652"/>
    <n v="93"/>
    <n v="15"/>
    <n v="6469"/>
    <n v="27"/>
    <n v="48"/>
  </r>
  <r>
    <x v="1"/>
    <s v="03820"/>
    <x v="9"/>
    <s v="Holbrook Unified District "/>
    <n v="9715"/>
    <n v="1363"/>
    <n v="8352"/>
    <n v="2329"/>
    <n v="96"/>
    <n v="5521"/>
    <n v="47"/>
    <n v="359"/>
  </r>
  <r>
    <x v="1"/>
    <s v="04010"/>
    <x v="9"/>
    <s v="Joseph City Unified District "/>
    <n v="1759"/>
    <n v="138"/>
    <n v="1621"/>
    <n v="989"/>
    <n v="5"/>
    <n v="564"/>
    <n v="5"/>
    <n v="58"/>
  </r>
  <r>
    <x v="1"/>
    <s v="04060"/>
    <x v="9"/>
    <s v="Kayenta Unified District "/>
    <n v="10097"/>
    <n v="90"/>
    <n v="10007"/>
    <n v="149"/>
    <n v="8"/>
    <n v="9698"/>
    <n v="2"/>
    <n v="150"/>
  </r>
  <r>
    <x v="1"/>
    <s v="06580"/>
    <x v="9"/>
    <s v="Blue Ridge Unified District "/>
    <n v="13453"/>
    <n v="2013"/>
    <n v="11440"/>
    <n v="9962"/>
    <n v="60"/>
    <n v="714"/>
    <n v="156"/>
    <n v="548"/>
  </r>
  <r>
    <x v="1"/>
    <s v="07700"/>
    <x v="9"/>
    <s v="Show Low Unified District "/>
    <n v="17466"/>
    <n v="2137"/>
    <n v="15329"/>
    <n v="13888"/>
    <n v="61"/>
    <n v="472"/>
    <n v="154"/>
    <n v="754"/>
  </r>
  <r>
    <x v="1"/>
    <s v="07820"/>
    <x v="9"/>
    <s v="Snowflake Unified District "/>
    <n v="12921"/>
    <n v="1399"/>
    <n v="11522"/>
    <n v="10424"/>
    <n v="41"/>
    <n v="521"/>
    <n v="74"/>
    <n v="462"/>
  </r>
  <r>
    <x v="1"/>
    <s v="09160"/>
    <x v="9"/>
    <s v="Whiteriver Unified District (part)"/>
    <n v="11995"/>
    <n v="112"/>
    <n v="11883"/>
    <n v="144"/>
    <n v="11"/>
    <n v="11581"/>
    <n v="31"/>
    <n v="116"/>
  </r>
  <r>
    <x v="1"/>
    <s v="09460"/>
    <x v="9"/>
    <s v="Winslow Unified District "/>
    <n v="10944"/>
    <n v="3087"/>
    <n v="7857"/>
    <n v="3079"/>
    <n v="356"/>
    <n v="3910"/>
    <n v="76"/>
    <n v="436"/>
  </r>
  <r>
    <x v="1"/>
    <s v="99997"/>
    <x v="9"/>
    <s v="School District Not Defined "/>
    <n v="663"/>
    <n v="10"/>
    <n v="653"/>
    <n v="2"/>
    <n v="0"/>
    <n v="645"/>
    <n v="0"/>
    <n v="6"/>
  </r>
  <r>
    <x v="1"/>
    <s v="00520"/>
    <x v="10"/>
    <s v="Ajo Unified District "/>
    <n v="3039"/>
    <n v="1104"/>
    <n v="1935"/>
    <n v="1572"/>
    <n v="23"/>
    <n v="186"/>
    <n v="62"/>
    <n v="92"/>
  </r>
  <r>
    <x v="1"/>
    <s v="00680"/>
    <x v="10"/>
    <s v="Amphitheater Unified District "/>
    <n v="147050"/>
    <n v="36058"/>
    <n v="110992"/>
    <n v="92345"/>
    <n v="4188"/>
    <n v="1574"/>
    <n v="6777"/>
    <n v="6108"/>
  </r>
  <r>
    <x v="1"/>
    <s v="01760"/>
    <x v="10"/>
    <s v="Catalina Foothills Unified District "/>
    <n v="31613"/>
    <n v="3641"/>
    <n v="27972"/>
    <n v="23649"/>
    <n v="428"/>
    <n v="73"/>
    <n v="2315"/>
    <n v="1507"/>
  </r>
  <r>
    <x v="0"/>
    <s v="02250"/>
    <x v="10"/>
    <s v="Continental Elementary District "/>
    <n v="31493"/>
    <n v="3049"/>
    <n v="28444"/>
    <n v="27156"/>
    <n v="182"/>
    <n v="73"/>
    <n v="282"/>
    <n v="751"/>
  </r>
  <r>
    <x v="0"/>
    <s v="02820"/>
    <x v="10"/>
    <s v="Empire Elementary District "/>
    <n v="470"/>
    <n v="84"/>
    <n v="386"/>
    <n v="332"/>
    <n v="5"/>
    <n v="2"/>
    <n v="4"/>
    <n v="43"/>
  </r>
  <r>
    <x v="1"/>
    <s v="03010"/>
    <x v="10"/>
    <s v="Flowing Wells Unified District "/>
    <n v="30462"/>
    <n v="13540"/>
    <n v="16922"/>
    <n v="14419"/>
    <n v="536"/>
    <n v="276"/>
    <n v="600"/>
    <n v="1091"/>
  </r>
  <r>
    <x v="1"/>
    <s v="03950"/>
    <x v="10"/>
    <s v="Indian Oasis-Baboquivari Unified District "/>
    <n v="6418"/>
    <n v="263"/>
    <n v="6155"/>
    <n v="63"/>
    <n v="8"/>
    <n v="6019"/>
    <n v="1"/>
    <n v="64"/>
  </r>
  <r>
    <x v="1"/>
    <s v="04630"/>
    <x v="10"/>
    <s v="Marana Unified District "/>
    <n v="104247"/>
    <n v="25830"/>
    <n v="78417"/>
    <n v="67609"/>
    <n v="2122"/>
    <n v="768"/>
    <n v="3060"/>
    <n v="4858"/>
  </r>
  <r>
    <x v="0"/>
    <s v="04770"/>
    <x v="10"/>
    <s v="Altar Valley Elementary District "/>
    <n v="6653"/>
    <n v="2461"/>
    <n v="4192"/>
    <n v="3625"/>
    <n v="50"/>
    <n v="180"/>
    <n v="35"/>
    <n v="302"/>
  </r>
  <r>
    <x v="0"/>
    <s v="06930"/>
    <x v="10"/>
    <s v="Redington Elementary District "/>
    <n v="84"/>
    <n v="26"/>
    <n v="58"/>
    <n v="49"/>
    <n v="1"/>
    <n v="3"/>
    <n v="0"/>
    <n v="5"/>
  </r>
  <r>
    <x v="1"/>
    <s v="07300"/>
    <x v="10"/>
    <s v="Sahuarita Unified District "/>
    <n v="31471"/>
    <n v="13540"/>
    <n v="17931"/>
    <n v="14871"/>
    <n v="824"/>
    <n v="228"/>
    <n v="633"/>
    <n v="1375"/>
  </r>
  <r>
    <x v="0"/>
    <s v="07380"/>
    <x v="10"/>
    <s v="San Fernando Elementary District "/>
    <n v="51"/>
    <n v="15"/>
    <n v="36"/>
    <n v="23"/>
    <n v="3"/>
    <n v="7"/>
    <n v="0"/>
    <n v="3"/>
  </r>
  <r>
    <x v="1"/>
    <s v="08170"/>
    <x v="10"/>
    <s v="Sunnyside Unified District "/>
    <n v="88664"/>
    <n v="66109"/>
    <n v="22555"/>
    <n v="13112"/>
    <n v="3736"/>
    <n v="3094"/>
    <n v="1090"/>
    <n v="1523"/>
  </r>
  <r>
    <x v="1"/>
    <s v="08280"/>
    <x v="10"/>
    <s v="Tanque Verde Unified District "/>
    <n v="11364"/>
    <n v="1308"/>
    <n v="10056"/>
    <n v="9150"/>
    <n v="81"/>
    <n v="101"/>
    <n v="211"/>
    <n v="513"/>
  </r>
  <r>
    <x v="1"/>
    <s v="08800"/>
    <x v="10"/>
    <s v="Tucson Unified District "/>
    <n v="481310"/>
    <n v="189051"/>
    <n v="292259"/>
    <n v="225333"/>
    <n v="21524"/>
    <n v="10730"/>
    <n v="14658"/>
    <n v="20014"/>
  </r>
  <r>
    <x v="1"/>
    <s v="08850"/>
    <x v="10"/>
    <s v="Vail Unified District "/>
    <n v="68591"/>
    <n v="16614"/>
    <n v="51977"/>
    <n v="43270"/>
    <n v="2537"/>
    <n v="346"/>
    <n v="2027"/>
    <n v="3797"/>
  </r>
  <r>
    <x v="1"/>
    <s v="99997"/>
    <x v="10"/>
    <s v="School District Not Defined "/>
    <n v="453"/>
    <n v="95"/>
    <n v="358"/>
    <n v="290"/>
    <n v="6"/>
    <n v="10"/>
    <n v="26"/>
    <n v="26"/>
  </r>
  <r>
    <x v="1"/>
    <s v="00790"/>
    <x v="11"/>
    <s v="Apache Junction Unified District "/>
    <n v="60496"/>
    <n v="8289"/>
    <n v="52207"/>
    <n v="48431"/>
    <n v="531"/>
    <n v="429"/>
    <n v="614"/>
    <n v="2202"/>
  </r>
  <r>
    <x v="0"/>
    <s v="01710"/>
    <x v="11"/>
    <s v="Casa Grande Elementary District "/>
    <n v="65602"/>
    <n v="26956"/>
    <n v="38646"/>
    <n v="30454"/>
    <n v="2606"/>
    <n v="2035"/>
    <n v="1238"/>
    <n v="2313"/>
  </r>
  <r>
    <x v="2"/>
    <s v="01740"/>
    <x v="11"/>
    <s v="Casa Grande Union High School District "/>
    <n v="92335"/>
    <n v="34708"/>
    <n v="57627"/>
    <n v="40414"/>
    <n v="3231"/>
    <n v="9503"/>
    <n v="1401"/>
    <n v="3078"/>
  </r>
  <r>
    <x v="1"/>
    <s v="02320"/>
    <x v="11"/>
    <s v="Coolidge Unified District "/>
    <n v="19335"/>
    <n v="7158"/>
    <n v="12177"/>
    <n v="7494"/>
    <n v="1228"/>
    <n v="2585"/>
    <n v="128"/>
    <n v="742"/>
  </r>
  <r>
    <x v="0"/>
    <s v="02790"/>
    <x v="11"/>
    <s v="Eloy Elementary District "/>
    <n v="5661"/>
    <n v="3931"/>
    <n v="1730"/>
    <n v="991"/>
    <n v="378"/>
    <n v="193"/>
    <n v="21"/>
    <n v="147"/>
  </r>
  <r>
    <x v="1"/>
    <s v="02920"/>
    <x v="11"/>
    <s v="Florence Unified School District "/>
    <n v="105430"/>
    <n v="28297"/>
    <n v="77133"/>
    <n v="62040"/>
    <n v="6070"/>
    <n v="1941"/>
    <n v="1889"/>
    <n v="5193"/>
  </r>
  <r>
    <x v="1"/>
    <s v="03990"/>
    <x v="11"/>
    <s v="J. O. Combs Unified School District "/>
    <n v="43892"/>
    <n v="9797"/>
    <n v="34095"/>
    <n v="29444"/>
    <n v="1495"/>
    <n v="329"/>
    <n v="842"/>
    <n v="1985"/>
  </r>
  <r>
    <x v="1"/>
    <s v="04570"/>
    <x v="11"/>
    <s v="Mammoth-San Manuel Unified District "/>
    <n v="4454"/>
    <n v="2375"/>
    <n v="2079"/>
    <n v="1858"/>
    <n v="12"/>
    <n v="45"/>
    <n v="23"/>
    <n v="141"/>
  </r>
  <r>
    <x v="1"/>
    <s v="04720"/>
    <x v="11"/>
    <s v="Maricopa Unified School District "/>
    <n v="61444"/>
    <n v="17211"/>
    <n v="44233"/>
    <n v="30028"/>
    <n v="6931"/>
    <n v="1860"/>
    <n v="1908"/>
    <n v="3506"/>
  </r>
  <r>
    <x v="0"/>
    <s v="05640"/>
    <x v="11"/>
    <s v="Oracle Elementary District "/>
    <n v="15857"/>
    <n v="2030"/>
    <n v="13827"/>
    <n v="13089"/>
    <n v="92"/>
    <n v="57"/>
    <n v="174"/>
    <n v="415"/>
  </r>
  <r>
    <x v="0"/>
    <s v="06360"/>
    <x v="11"/>
    <s v="Picacho Elementary District "/>
    <n v="6760"/>
    <n v="3723"/>
    <n v="3037"/>
    <n v="1293"/>
    <n v="625"/>
    <n v="119"/>
    <n v="287"/>
    <n v="713"/>
  </r>
  <r>
    <x v="1"/>
    <s v="06850"/>
    <x v="11"/>
    <s v="Ray Unified District "/>
    <n v="2929"/>
    <n v="1333"/>
    <n v="1596"/>
    <n v="1436"/>
    <n v="14"/>
    <n v="28"/>
    <n v="9"/>
    <n v="109"/>
  </r>
  <r>
    <x v="0"/>
    <s v="06900"/>
    <x v="11"/>
    <s v="Red Rock Elementary District "/>
    <n v="3735"/>
    <n v="973"/>
    <n v="2762"/>
    <n v="2417"/>
    <n v="75"/>
    <n v="45"/>
    <n v="58"/>
    <n v="167"/>
  </r>
  <r>
    <x v="0"/>
    <s v="07200"/>
    <x v="11"/>
    <s v="Sacaton Elementary District "/>
    <n v="7921"/>
    <n v="863"/>
    <n v="7058"/>
    <n v="65"/>
    <n v="12"/>
    <n v="6870"/>
    <n v="3"/>
    <n v="108"/>
  </r>
  <r>
    <x v="2"/>
    <s v="07530"/>
    <x v="11"/>
    <s v="Santa Cruz Valley Union High School District "/>
    <n v="16156"/>
    <n v="8627"/>
    <n v="7529"/>
    <n v="4701"/>
    <n v="1078"/>
    <n v="357"/>
    <n v="366"/>
    <n v="1027"/>
  </r>
  <r>
    <x v="0"/>
    <s v="08130"/>
    <x v="11"/>
    <s v="Stanfield Elementary District "/>
    <n v="4164"/>
    <n v="1939"/>
    <n v="2225"/>
    <n v="1688"/>
    <n v="60"/>
    <n v="302"/>
    <n v="32"/>
    <n v="143"/>
  </r>
  <r>
    <x v="1"/>
    <s v="08230"/>
    <x v="11"/>
    <s v="Superior Unified School District "/>
    <n v="2936"/>
    <n v="1708"/>
    <n v="1228"/>
    <n v="1071"/>
    <n v="30"/>
    <n v="22"/>
    <n v="17"/>
    <n v="88"/>
  </r>
  <r>
    <x v="0"/>
    <s v="08550"/>
    <x v="11"/>
    <s v="Toltec Elementary District "/>
    <n v="14648"/>
    <n v="4950"/>
    <n v="9698"/>
    <n v="8207"/>
    <n v="553"/>
    <n v="296"/>
    <n v="128"/>
    <n v="514"/>
  </r>
  <r>
    <x v="1"/>
    <s v="05530"/>
    <x v="12"/>
    <s v="Nogales Unified District "/>
    <n v="20956"/>
    <n v="19962"/>
    <n v="994"/>
    <n v="689"/>
    <n v="44"/>
    <n v="18"/>
    <n v="118"/>
    <n v="125"/>
  </r>
  <r>
    <x v="0"/>
    <s v="06000"/>
    <x v="12"/>
    <s v="Patagonia Elementary District "/>
    <n v="1380"/>
    <n v="455"/>
    <n v="925"/>
    <n v="860"/>
    <n v="4"/>
    <n v="2"/>
    <n v="5"/>
    <n v="54"/>
  </r>
  <r>
    <x v="2"/>
    <s v="06030"/>
    <x v="12"/>
    <s v="Patagonia Union High School District "/>
    <n v="3163"/>
    <n v="693"/>
    <n v="2470"/>
    <n v="2330"/>
    <n v="10"/>
    <n v="9"/>
    <n v="14"/>
    <n v="107"/>
  </r>
  <r>
    <x v="0"/>
    <s v="07500"/>
    <x v="12"/>
    <s v="Santa Cruz Elementary District "/>
    <n v="1737"/>
    <n v="1443"/>
    <n v="294"/>
    <n v="268"/>
    <n v="2"/>
    <n v="4"/>
    <n v="9"/>
    <n v="11"/>
  </r>
  <r>
    <x v="1"/>
    <s v="07520"/>
    <x v="12"/>
    <s v="Santa Cruz Valley Unified District "/>
    <n v="21804"/>
    <n v="17533"/>
    <n v="4271"/>
    <n v="3824"/>
    <n v="58"/>
    <n v="47"/>
    <n v="143"/>
    <n v="199"/>
  </r>
  <r>
    <x v="0"/>
    <s v="07920"/>
    <x v="12"/>
    <s v="Sonoita Elementary District "/>
    <n v="1783"/>
    <n v="238"/>
    <n v="1545"/>
    <n v="1470"/>
    <n v="6"/>
    <n v="7"/>
    <n v="9"/>
    <n v="53"/>
  </r>
  <r>
    <x v="1"/>
    <s v="99997"/>
    <x v="12"/>
    <s v="School District Not Defined "/>
    <n v="9"/>
    <n v="1"/>
    <n v="8"/>
    <n v="8"/>
    <n v="0"/>
    <n v="0"/>
    <n v="0"/>
    <n v="0"/>
  </r>
  <r>
    <x v="1"/>
    <s v="00003"/>
    <x v="13"/>
    <s v="Chino Valley Unified District "/>
    <n v="24612"/>
    <n v="3939"/>
    <n v="20673"/>
    <n v="18915"/>
    <n v="96"/>
    <n v="199"/>
    <n v="197"/>
    <n v="1266"/>
  </r>
  <r>
    <x v="0"/>
    <s v="00004"/>
    <x v="13"/>
    <s v="Clarkdale-Jerome Elementary District "/>
    <n v="4129"/>
    <n v="548"/>
    <n v="3581"/>
    <n v="3087"/>
    <n v="28"/>
    <n v="184"/>
    <n v="41"/>
    <n v="241"/>
  </r>
  <r>
    <x v="1"/>
    <s v="00910"/>
    <x v="13"/>
    <s v="Ash Fork Joint Unified District (part)"/>
    <n v="978"/>
    <n v="236"/>
    <n v="742"/>
    <n v="660"/>
    <n v="8"/>
    <n v="5"/>
    <n v="2"/>
    <n v="67"/>
  </r>
  <r>
    <x v="1"/>
    <s v="01000"/>
    <x v="13"/>
    <s v="Bagdad Unified School District "/>
    <n v="2191"/>
    <n v="575"/>
    <n v="1616"/>
    <n v="1409"/>
    <n v="4"/>
    <n v="52"/>
    <n v="39"/>
    <n v="112"/>
  </r>
  <r>
    <x v="0"/>
    <s v="01080"/>
    <x v="13"/>
    <s v="Beaver Creek Elementary District "/>
    <n v="5217"/>
    <n v="902"/>
    <n v="4315"/>
    <n v="3783"/>
    <n v="14"/>
    <n v="158"/>
    <n v="49"/>
    <n v="311"/>
  </r>
  <r>
    <x v="1"/>
    <s v="01600"/>
    <x v="13"/>
    <s v="Camp Verde Unified District "/>
    <n v="12686"/>
    <n v="2028"/>
    <n v="10658"/>
    <n v="8868"/>
    <n v="69"/>
    <n v="1015"/>
    <n v="84"/>
    <n v="622"/>
  </r>
  <r>
    <x v="0"/>
    <s v="01650"/>
    <x v="13"/>
    <s v="Canon Elementary District "/>
    <n v="2758"/>
    <n v="201"/>
    <n v="2557"/>
    <n v="2325"/>
    <n v="16"/>
    <n v="29"/>
    <n v="20"/>
    <n v="167"/>
  </r>
  <r>
    <x v="0"/>
    <s v="02220"/>
    <x v="13"/>
    <s v="Congress Elementary District "/>
    <n v="2157"/>
    <n v="191"/>
    <n v="1966"/>
    <n v="1809"/>
    <n v="11"/>
    <n v="17"/>
    <n v="17"/>
    <n v="112"/>
  </r>
  <r>
    <x v="0"/>
    <s v="02370"/>
    <x v="13"/>
    <s v="Cottonwood-Oak Creek Elementary District "/>
    <n v="30978"/>
    <n v="6430"/>
    <n v="24548"/>
    <n v="22474"/>
    <n v="199"/>
    <n v="288"/>
    <n v="305"/>
    <n v="1282"/>
  </r>
  <r>
    <x v="0"/>
    <s v="02460"/>
    <x v="13"/>
    <s v="Crown King Elementary District "/>
    <n v="88"/>
    <n v="7"/>
    <n v="81"/>
    <n v="76"/>
    <n v="0"/>
    <n v="0"/>
    <n v="0"/>
    <n v="5"/>
  </r>
  <r>
    <x v="1"/>
    <s v="03870"/>
    <x v="13"/>
    <s v="Humboldt Unified District "/>
    <n v="61734"/>
    <n v="11105"/>
    <n v="50629"/>
    <n v="45983"/>
    <n v="460"/>
    <n v="590"/>
    <n v="926"/>
    <n v="2670"/>
  </r>
  <r>
    <x v="0"/>
    <s v="04170"/>
    <x v="13"/>
    <s v="Kirkland Elementary District "/>
    <n v="1113"/>
    <n v="154"/>
    <n v="959"/>
    <n v="903"/>
    <n v="2"/>
    <n v="5"/>
    <n v="2"/>
    <n v="47"/>
  </r>
  <r>
    <x v="1"/>
    <s v="04820"/>
    <x v="13"/>
    <s v="Mayer Unified District "/>
    <n v="5825"/>
    <n v="616"/>
    <n v="5209"/>
    <n v="4746"/>
    <n v="26"/>
    <n v="38"/>
    <n v="38"/>
    <n v="361"/>
  </r>
  <r>
    <x v="2"/>
    <s v="05070"/>
    <x v="13"/>
    <s v="Mingus Union High School District "/>
    <n v="35107"/>
    <n v="6978"/>
    <n v="28129"/>
    <n v="25561"/>
    <n v="227"/>
    <n v="472"/>
    <n v="346"/>
    <n v="1523"/>
  </r>
  <r>
    <x v="0"/>
    <s v="06510"/>
    <x v="13"/>
    <s v="Pine Strawberry Elementary District (part)"/>
    <n v="0"/>
    <n v="0"/>
    <n v="0"/>
    <n v="0"/>
    <n v="0"/>
    <n v="0"/>
    <n v="0"/>
    <n v="0"/>
  </r>
  <r>
    <x v="1"/>
    <s v="06730"/>
    <x v="13"/>
    <s v="Prescott Unified District "/>
    <n v="62248"/>
    <n v="5449"/>
    <n v="56799"/>
    <n v="52225"/>
    <n v="367"/>
    <n v="568"/>
    <n v="975"/>
    <n v="2664"/>
  </r>
  <r>
    <x v="1"/>
    <s v="07630"/>
    <x v="13"/>
    <s v="Seligman Unified District "/>
    <n v="1316"/>
    <n v="169"/>
    <n v="1147"/>
    <n v="1014"/>
    <n v="13"/>
    <n v="44"/>
    <n v="12"/>
    <n v="64"/>
  </r>
  <r>
    <x v="0"/>
    <s v="07770"/>
    <x v="13"/>
    <s v="Skull Valley Elementary District "/>
    <n v="513"/>
    <n v="56"/>
    <n v="457"/>
    <n v="412"/>
    <n v="2"/>
    <n v="6"/>
    <n v="3"/>
    <n v="34"/>
  </r>
  <r>
    <x v="0"/>
    <s v="08460"/>
    <x v="13"/>
    <s v="Hillside Elementary District"/>
    <n v="89"/>
    <n v="9"/>
    <n v="80"/>
    <n v="71"/>
    <n v="0"/>
    <n v="0"/>
    <n v="3"/>
    <n v="6"/>
  </r>
  <r>
    <x v="0"/>
    <s v="09030"/>
    <x v="13"/>
    <s v="Walnut Grove Elementary District "/>
    <n v="170"/>
    <n v="8"/>
    <n v="162"/>
    <n v="135"/>
    <n v="0"/>
    <n v="2"/>
    <n v="4"/>
    <n v="21"/>
  </r>
  <r>
    <x v="1"/>
    <s v="09190"/>
    <x v="13"/>
    <s v="Wickenburg Unified District (part)"/>
    <n v="1179"/>
    <n v="41"/>
    <n v="1138"/>
    <n v="1083"/>
    <n v="2"/>
    <n v="7"/>
    <n v="11"/>
    <n v="35"/>
  </r>
  <r>
    <x v="0"/>
    <s v="09360"/>
    <x v="13"/>
    <s v="Williamson Valley Elementary School District "/>
    <n v="715"/>
    <n v="50"/>
    <n v="665"/>
    <n v="621"/>
    <n v="1"/>
    <n v="3"/>
    <n v="4"/>
    <n v="36"/>
  </r>
  <r>
    <x v="0"/>
    <s v="09510"/>
    <x v="13"/>
    <s v="Yarnell Elementary District "/>
    <n v="1111"/>
    <n v="84"/>
    <n v="1027"/>
    <n v="952"/>
    <n v="14"/>
    <n v="11"/>
    <n v="5"/>
    <n v="45"/>
  </r>
  <r>
    <x v="1"/>
    <s v="09733"/>
    <x v="13"/>
    <s v="Sedona-Oak Creek Joint Unified District "/>
    <n v="14402"/>
    <n v="1592"/>
    <n v="12810"/>
    <n v="11745"/>
    <n v="83"/>
    <n v="98"/>
    <n v="334"/>
    <n v="550"/>
  </r>
  <r>
    <x v="2"/>
    <s v="00720"/>
    <x v="14"/>
    <s v="Antelope Union High School District "/>
    <n v="4452"/>
    <n v="1820"/>
    <n v="2632"/>
    <n v="2446"/>
    <n v="30"/>
    <n v="17"/>
    <n v="26"/>
    <n v="113"/>
  </r>
  <r>
    <x v="0"/>
    <s v="02400"/>
    <x v="14"/>
    <s v="Crane Elementary District "/>
    <n v="44774"/>
    <n v="30697"/>
    <n v="14077"/>
    <n v="10913"/>
    <n v="774"/>
    <n v="373"/>
    <n v="1033"/>
    <n v="984"/>
  </r>
  <r>
    <x v="0"/>
    <s v="03240"/>
    <x v="14"/>
    <s v="Gadsden Elementary District "/>
    <n v="25880"/>
    <n v="25526"/>
    <n v="354"/>
    <n v="229"/>
    <n v="12"/>
    <n v="19"/>
    <n v="13"/>
    <n v="81"/>
  </r>
  <r>
    <x v="0"/>
    <s v="03900"/>
    <x v="14"/>
    <s v="Hyder Elementary District "/>
    <n v="341"/>
    <n v="213"/>
    <n v="128"/>
    <n v="117"/>
    <n v="0"/>
    <n v="1"/>
    <n v="3"/>
    <n v="7"/>
  </r>
  <r>
    <x v="0"/>
    <s v="05220"/>
    <x v="14"/>
    <s v="Mohawk Valley Elementary District "/>
    <n v="1012"/>
    <n v="458"/>
    <n v="554"/>
    <n v="520"/>
    <n v="5"/>
    <n v="1"/>
    <n v="3"/>
    <n v="25"/>
  </r>
  <r>
    <x v="0"/>
    <s v="07890"/>
    <x v="14"/>
    <s v="Somerton Elementary District "/>
    <n v="27967"/>
    <n v="23496"/>
    <n v="4471"/>
    <n v="2412"/>
    <n v="913"/>
    <n v="598"/>
    <n v="64"/>
    <n v="484"/>
  </r>
  <r>
    <x v="0"/>
    <s v="09090"/>
    <x v="14"/>
    <s v="Wellton Elementary District "/>
    <n v="3099"/>
    <n v="1149"/>
    <n v="1950"/>
    <n v="1809"/>
    <n v="25"/>
    <n v="15"/>
    <n v="20"/>
    <n v="81"/>
  </r>
  <r>
    <x v="0"/>
    <s v="09600"/>
    <x v="14"/>
    <s v="Yuma Elementary District "/>
    <n v="100808"/>
    <n v="48464"/>
    <n v="52344"/>
    <n v="45123"/>
    <n v="1755"/>
    <n v="881"/>
    <n v="1400"/>
    <n v="3185"/>
  </r>
  <r>
    <x v="2"/>
    <s v="09630"/>
    <x v="14"/>
    <s v="Yuma Union High School District "/>
    <n v="199429"/>
    <n v="128183"/>
    <n v="71246"/>
    <n v="58677"/>
    <n v="3454"/>
    <n v="1871"/>
    <n v="2510"/>
    <n v="47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32BFDC-4E1E-4FDE-9FEC-4DC5D866C86B}" name="PivotTable1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I19" firstHeaderRow="0" firstDataRow="1" firstDataCol="1" rowPageCount="1" colPageCount="1"/>
  <pivotFields count="12">
    <pivotField axis="axisPage" numFmtId="49" multipleItemSelectionAllowed="1" showAll="0">
      <items count="4">
        <item x="0"/>
        <item h="1" x="2"/>
        <item x="1"/>
        <item t="default"/>
      </items>
    </pivotField>
    <pivotField showAll="0"/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0" hier="-1"/>
  </pageFields>
  <dataFields count="8">
    <dataField name="Sum of Total Population" fld="4" baseField="0" baseItem="0"/>
    <dataField name="Sum of Hispanic or Latino" fld="5" baseField="0" baseItem="0"/>
    <dataField name="Sum of Not Hispanic or Latino:" fld="6" baseField="0" baseItem="0"/>
    <dataField name="Sum of White alone" fld="7" baseField="0" baseItem="0"/>
    <dataField name="Sum of Black or African American alone" fld="8" baseField="0" baseItem="0"/>
    <dataField name="Sum of American Indian &amp; Alaska Native alone" fld="9" baseField="0" baseItem="0"/>
    <dataField name="Sum of Asian alone or Native Hawaiian &amp; Other Pacific Islander alone" fld="10" baseField="0" baseItem="0"/>
    <dataField name="Sum of Some Other Race alone or Two or More Races:" fld="11" baseField="0" baseItem="0"/>
  </dataFields>
  <formats count="2">
    <format dxfId="4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0BE906-2706-4685-9E00-886067574B3C}" name="PivotTable2" cacheId="1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I19" firstHeaderRow="0" firstDataRow="1" firstDataCol="1" rowPageCount="1" colPageCount="1"/>
  <pivotFields count="12">
    <pivotField axis="axisPage" numFmtId="49" multipleItemSelectionAllowed="1" showAll="0">
      <items count="4">
        <item x="0"/>
        <item h="1" x="2"/>
        <item x="1"/>
        <item t="default"/>
      </items>
    </pivotField>
    <pivotField showAll="0"/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2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0" hier="-1"/>
  </pageFields>
  <dataFields count="8">
    <dataField name="Sum of Total Population" fld="4" baseField="0" baseItem="0"/>
    <dataField name="Sum of Hispanic or Latino" fld="5" baseField="0" baseItem="0"/>
    <dataField name="Sum of Not Hispanic or Latino:" fld="6" baseField="0" baseItem="0"/>
    <dataField name="Sum of White alone" fld="7" baseField="0" baseItem="0"/>
    <dataField name="Sum of Black or African American alone" fld="8" baseField="0" baseItem="0"/>
    <dataField name="Sum of American Indian &amp; Alaska Native alone" fld="9" baseField="0" baseItem="0"/>
    <dataField name="Sum of Asian alone or Native Hawaiian &amp; Other Pacific Islander alone" fld="10" baseField="0" baseItem="0"/>
    <dataField name="Sum of Some Other Race alone or Two or More Races:" fld="11" baseField="0" baseItem="0"/>
  </dataFields>
  <formats count="3">
    <format dxfId="2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">
      <pivotArea outline="0" collapsedLevelsAreSubtotals="1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1"/>
  <sheetViews>
    <sheetView workbookViewId="0">
      <selection activeCell="H3" sqref="H3"/>
    </sheetView>
  </sheetViews>
  <sheetFormatPr defaultRowHeight="14.6" x14ac:dyDescent="0.4"/>
  <cols>
    <col min="3" max="3" width="14" bestFit="1" customWidth="1"/>
    <col min="4" max="4" width="29.3828125" customWidth="1"/>
    <col min="5" max="5" width="12" style="1" customWidth="1"/>
    <col min="6" max="6" width="12.3046875" style="1" customWidth="1"/>
    <col min="7" max="7" width="12" style="1" customWidth="1"/>
    <col min="8" max="8" width="16.3046875" style="1" customWidth="1"/>
    <col min="9" max="9" width="15.84375" style="1" customWidth="1"/>
    <col min="10" max="10" width="16.53515625" style="1" customWidth="1"/>
    <col min="11" max="11" width="16.3046875" style="1" customWidth="1"/>
    <col min="12" max="12" width="14.3046875" customWidth="1"/>
  </cols>
  <sheetData>
    <row r="1" spans="1:13" ht="18.899999999999999" thickBot="1" x14ac:dyDescent="0.55000000000000004">
      <c r="A1" s="10" t="s">
        <v>0</v>
      </c>
      <c r="D1" s="10"/>
      <c r="J1" s="12"/>
    </row>
    <row r="2" spans="1:13" ht="58.5" customHeight="1" thickBot="1" x14ac:dyDescent="0.45">
      <c r="A2" s="31" t="s">
        <v>12</v>
      </c>
      <c r="B2" s="31" t="s">
        <v>13</v>
      </c>
      <c r="C2" s="32" t="s">
        <v>14</v>
      </c>
      <c r="D2" s="11" t="s">
        <v>15</v>
      </c>
      <c r="E2" s="17" t="s">
        <v>8</v>
      </c>
      <c r="F2" s="15" t="s">
        <v>4</v>
      </c>
      <c r="G2" s="30" t="s">
        <v>1</v>
      </c>
      <c r="H2" s="7" t="s">
        <v>2</v>
      </c>
      <c r="I2" s="8" t="s">
        <v>3</v>
      </c>
      <c r="J2" s="8" t="s">
        <v>7</v>
      </c>
      <c r="K2" s="8" t="s">
        <v>6</v>
      </c>
      <c r="L2" s="13" t="s">
        <v>5</v>
      </c>
    </row>
    <row r="3" spans="1:13" ht="14.4" customHeight="1" x14ac:dyDescent="0.4">
      <c r="A3" s="33">
        <v>706</v>
      </c>
      <c r="B3" s="33" t="s">
        <v>16</v>
      </c>
      <c r="C3" s="34" t="s">
        <v>17</v>
      </c>
      <c r="D3" s="9" t="s">
        <v>18</v>
      </c>
      <c r="E3" s="4">
        <v>1932</v>
      </c>
      <c r="F3" s="16">
        <v>150</v>
      </c>
      <c r="G3" s="4">
        <v>1782</v>
      </c>
      <c r="H3" s="5">
        <v>1697</v>
      </c>
      <c r="I3" s="6">
        <v>4</v>
      </c>
      <c r="J3" s="6">
        <v>36</v>
      </c>
      <c r="K3" s="6">
        <v>7</v>
      </c>
      <c r="L3" s="14">
        <v>38</v>
      </c>
      <c r="M3" s="23"/>
    </row>
    <row r="4" spans="1:13" ht="14.4" customHeight="1" x14ac:dyDescent="0.4">
      <c r="A4" s="35">
        <v>706</v>
      </c>
      <c r="B4" s="35" t="s">
        <v>19</v>
      </c>
      <c r="C4" s="36" t="s">
        <v>17</v>
      </c>
      <c r="D4" s="9" t="s">
        <v>20</v>
      </c>
      <c r="E4" s="4">
        <v>463</v>
      </c>
      <c r="F4" s="16">
        <v>26</v>
      </c>
      <c r="G4" s="4">
        <v>437</v>
      </c>
      <c r="H4" s="5">
        <v>426</v>
      </c>
      <c r="I4" s="6">
        <v>0</v>
      </c>
      <c r="J4" s="6">
        <v>1</v>
      </c>
      <c r="K4" s="6">
        <v>2</v>
      </c>
      <c r="L4" s="14">
        <v>8</v>
      </c>
    </row>
    <row r="5" spans="1:13" ht="14.4" customHeight="1" x14ac:dyDescent="0.4">
      <c r="A5" s="35">
        <v>708</v>
      </c>
      <c r="B5" s="35" t="s">
        <v>21</v>
      </c>
      <c r="C5" s="36" t="s">
        <v>17</v>
      </c>
      <c r="D5" s="9" t="s">
        <v>22</v>
      </c>
      <c r="E5" s="4">
        <v>20202</v>
      </c>
      <c r="F5" s="16">
        <v>319</v>
      </c>
      <c r="G5" s="4">
        <v>19883</v>
      </c>
      <c r="H5" s="5">
        <v>442</v>
      </c>
      <c r="I5" s="6">
        <v>20</v>
      </c>
      <c r="J5" s="6">
        <v>19170</v>
      </c>
      <c r="K5" s="6">
        <v>17</v>
      </c>
      <c r="L5" s="14">
        <v>234</v>
      </c>
    </row>
    <row r="6" spans="1:13" ht="14.4" customHeight="1" x14ac:dyDescent="0.4">
      <c r="A6" s="35">
        <v>706</v>
      </c>
      <c r="B6" s="35" t="s">
        <v>23</v>
      </c>
      <c r="C6" s="36" t="s">
        <v>17</v>
      </c>
      <c r="D6" s="9" t="s">
        <v>24</v>
      </c>
      <c r="E6" s="4">
        <v>2475</v>
      </c>
      <c r="F6" s="16">
        <v>248</v>
      </c>
      <c r="G6" s="4">
        <v>2227</v>
      </c>
      <c r="H6" s="5">
        <v>2065</v>
      </c>
      <c r="I6" s="6">
        <v>10</v>
      </c>
      <c r="J6" s="6">
        <v>86</v>
      </c>
      <c r="K6" s="6">
        <v>12</v>
      </c>
      <c r="L6" s="14">
        <v>54</v>
      </c>
    </row>
    <row r="7" spans="1:13" ht="14.4" customHeight="1" x14ac:dyDescent="0.4">
      <c r="A7" s="35">
        <v>708</v>
      </c>
      <c r="B7" s="35" t="s">
        <v>25</v>
      </c>
      <c r="C7" s="36" t="s">
        <v>17</v>
      </c>
      <c r="D7" s="9" t="s">
        <v>26</v>
      </c>
      <c r="E7" s="4">
        <v>7181</v>
      </c>
      <c r="F7" s="16">
        <v>106</v>
      </c>
      <c r="G7" s="4">
        <v>7075</v>
      </c>
      <c r="H7" s="5">
        <v>117</v>
      </c>
      <c r="I7" s="6">
        <v>8</v>
      </c>
      <c r="J7" s="6">
        <v>6824</v>
      </c>
      <c r="K7" s="6">
        <v>16</v>
      </c>
      <c r="L7" s="14">
        <v>110</v>
      </c>
    </row>
    <row r="8" spans="1:13" ht="14.4" customHeight="1" x14ac:dyDescent="0.4">
      <c r="A8" s="35">
        <v>706</v>
      </c>
      <c r="B8" s="35" t="s">
        <v>27</v>
      </c>
      <c r="C8" s="36" t="s">
        <v>17</v>
      </c>
      <c r="D8" s="9" t="s">
        <v>28</v>
      </c>
      <c r="E8" s="4">
        <v>549</v>
      </c>
      <c r="F8" s="16">
        <v>78</v>
      </c>
      <c r="G8" s="4">
        <v>471</v>
      </c>
      <c r="H8" s="5">
        <v>37</v>
      </c>
      <c r="I8" s="6">
        <v>2</v>
      </c>
      <c r="J8" s="6">
        <v>420</v>
      </c>
      <c r="K8" s="6">
        <v>0</v>
      </c>
      <c r="L8" s="14">
        <v>12</v>
      </c>
    </row>
    <row r="9" spans="1:13" ht="14.4" customHeight="1" x14ac:dyDescent="0.4">
      <c r="A9" s="35">
        <v>708</v>
      </c>
      <c r="B9" s="35" t="s">
        <v>29</v>
      </c>
      <c r="C9" s="36" t="s">
        <v>17</v>
      </c>
      <c r="D9" s="9" t="s">
        <v>30</v>
      </c>
      <c r="E9" s="4">
        <v>5899</v>
      </c>
      <c r="F9" s="16">
        <v>159</v>
      </c>
      <c r="G9" s="4">
        <v>5740</v>
      </c>
      <c r="H9" s="5">
        <v>341</v>
      </c>
      <c r="I9" s="6">
        <v>11</v>
      </c>
      <c r="J9" s="6">
        <v>5265</v>
      </c>
      <c r="K9" s="6">
        <v>9</v>
      </c>
      <c r="L9" s="14">
        <v>114</v>
      </c>
    </row>
    <row r="10" spans="1:13" ht="14.4" customHeight="1" x14ac:dyDescent="0.4">
      <c r="A10" s="35">
        <v>708</v>
      </c>
      <c r="B10" s="35" t="s">
        <v>31</v>
      </c>
      <c r="C10" s="36" t="s">
        <v>17</v>
      </c>
      <c r="D10" s="9" t="s">
        <v>32</v>
      </c>
      <c r="E10" s="4">
        <v>8605</v>
      </c>
      <c r="F10" s="16">
        <v>146</v>
      </c>
      <c r="G10" s="4">
        <v>8459</v>
      </c>
      <c r="H10" s="5">
        <v>105</v>
      </c>
      <c r="I10" s="6">
        <v>3</v>
      </c>
      <c r="J10" s="6">
        <v>8265</v>
      </c>
      <c r="K10" s="6">
        <v>14</v>
      </c>
      <c r="L10" s="14">
        <v>72</v>
      </c>
    </row>
    <row r="11" spans="1:13" ht="14.4" customHeight="1" x14ac:dyDescent="0.4">
      <c r="A11" s="35">
        <v>708</v>
      </c>
      <c r="B11" s="35" t="s">
        <v>33</v>
      </c>
      <c r="C11" s="36" t="s">
        <v>17</v>
      </c>
      <c r="D11" s="9" t="s">
        <v>34</v>
      </c>
      <c r="E11" s="4">
        <v>8168</v>
      </c>
      <c r="F11" s="16">
        <v>1628</v>
      </c>
      <c r="G11" s="4">
        <v>6540</v>
      </c>
      <c r="H11" s="5">
        <v>6024</v>
      </c>
      <c r="I11" s="6">
        <v>70</v>
      </c>
      <c r="J11" s="6">
        <v>266</v>
      </c>
      <c r="K11" s="6">
        <v>28</v>
      </c>
      <c r="L11" s="14">
        <v>152</v>
      </c>
    </row>
    <row r="12" spans="1:13" ht="14.4" customHeight="1" x14ac:dyDescent="0.4">
      <c r="A12" s="35">
        <v>708</v>
      </c>
      <c r="B12" s="35" t="s">
        <v>35</v>
      </c>
      <c r="C12" s="36" t="s">
        <v>17</v>
      </c>
      <c r="D12" s="9" t="s">
        <v>36</v>
      </c>
      <c r="E12" s="4">
        <v>4198</v>
      </c>
      <c r="F12" s="16">
        <v>995</v>
      </c>
      <c r="G12" s="4">
        <v>3203</v>
      </c>
      <c r="H12" s="5">
        <v>2903</v>
      </c>
      <c r="I12" s="6">
        <v>13</v>
      </c>
      <c r="J12" s="6">
        <v>182</v>
      </c>
      <c r="K12" s="6">
        <v>13</v>
      </c>
      <c r="L12" s="14">
        <v>92</v>
      </c>
    </row>
    <row r="13" spans="1:13" ht="14.4" customHeight="1" x14ac:dyDescent="0.4">
      <c r="A13" s="35">
        <v>708</v>
      </c>
      <c r="B13" s="35" t="s">
        <v>37</v>
      </c>
      <c r="C13" s="36" t="s">
        <v>17</v>
      </c>
      <c r="D13" s="9" t="s">
        <v>38</v>
      </c>
      <c r="E13" s="4">
        <v>11846</v>
      </c>
      <c r="F13" s="16">
        <v>258</v>
      </c>
      <c r="G13" s="4">
        <v>11588</v>
      </c>
      <c r="H13" s="5">
        <v>411</v>
      </c>
      <c r="I13" s="6">
        <v>16</v>
      </c>
      <c r="J13" s="6">
        <v>10845</v>
      </c>
      <c r="K13" s="6">
        <v>91</v>
      </c>
      <c r="L13" s="14">
        <v>225</v>
      </c>
    </row>
    <row r="14" spans="1:13" ht="14.4" customHeight="1" x14ac:dyDescent="0.4">
      <c r="A14" s="35">
        <v>708</v>
      </c>
      <c r="B14" s="35" t="s">
        <v>39</v>
      </c>
      <c r="C14" s="36" t="s">
        <v>40</v>
      </c>
      <c r="D14" s="9" t="s">
        <v>41</v>
      </c>
      <c r="E14" s="4">
        <v>8210</v>
      </c>
      <c r="F14" s="16">
        <v>1556</v>
      </c>
      <c r="G14" s="4">
        <v>6654</v>
      </c>
      <c r="H14" s="5">
        <v>6355</v>
      </c>
      <c r="I14" s="6">
        <v>51</v>
      </c>
      <c r="J14" s="6">
        <v>57</v>
      </c>
      <c r="K14" s="6">
        <v>45</v>
      </c>
      <c r="L14" s="14">
        <v>146</v>
      </c>
    </row>
    <row r="15" spans="1:13" ht="14.4" customHeight="1" x14ac:dyDescent="0.4">
      <c r="A15" s="35">
        <v>706</v>
      </c>
      <c r="B15" s="35" t="s">
        <v>42</v>
      </c>
      <c r="C15" s="36" t="s">
        <v>40</v>
      </c>
      <c r="D15" s="9" t="s">
        <v>43</v>
      </c>
      <c r="E15" s="4">
        <v>166</v>
      </c>
      <c r="F15" s="16">
        <v>25</v>
      </c>
      <c r="G15" s="4">
        <v>141</v>
      </c>
      <c r="H15" s="5">
        <v>135</v>
      </c>
      <c r="I15" s="6">
        <v>0</v>
      </c>
      <c r="J15" s="6">
        <v>0</v>
      </c>
      <c r="K15" s="6">
        <v>1</v>
      </c>
      <c r="L15" s="14">
        <v>5</v>
      </c>
    </row>
    <row r="16" spans="1:13" ht="14.4" customHeight="1" x14ac:dyDescent="0.4">
      <c r="A16" s="35">
        <v>706</v>
      </c>
      <c r="B16" s="35" t="s">
        <v>44</v>
      </c>
      <c r="C16" s="36" t="s">
        <v>40</v>
      </c>
      <c r="D16" s="9" t="s">
        <v>45</v>
      </c>
      <c r="E16" s="4">
        <v>704</v>
      </c>
      <c r="F16" s="16">
        <v>91</v>
      </c>
      <c r="G16" s="4">
        <v>613</v>
      </c>
      <c r="H16" s="5">
        <v>579</v>
      </c>
      <c r="I16" s="6">
        <v>4</v>
      </c>
      <c r="J16" s="6">
        <v>9</v>
      </c>
      <c r="K16" s="6">
        <v>3</v>
      </c>
      <c r="L16" s="14">
        <v>18</v>
      </c>
    </row>
    <row r="17" spans="1:12" ht="14.4" customHeight="1" x14ac:dyDescent="0.4">
      <c r="A17" s="35">
        <v>708</v>
      </c>
      <c r="B17" s="35" t="s">
        <v>46</v>
      </c>
      <c r="C17" s="36" t="s">
        <v>40</v>
      </c>
      <c r="D17" s="9" t="s">
        <v>47</v>
      </c>
      <c r="E17" s="4">
        <v>7072</v>
      </c>
      <c r="F17" s="16">
        <v>2340</v>
      </c>
      <c r="G17" s="4">
        <v>4732</v>
      </c>
      <c r="H17" s="5">
        <v>4409</v>
      </c>
      <c r="I17" s="6">
        <v>85</v>
      </c>
      <c r="J17" s="6">
        <v>61</v>
      </c>
      <c r="K17" s="6">
        <v>40</v>
      </c>
      <c r="L17" s="14">
        <v>137</v>
      </c>
    </row>
    <row r="18" spans="1:12" ht="14.4" customHeight="1" x14ac:dyDescent="0.4">
      <c r="A18" s="35">
        <v>708</v>
      </c>
      <c r="B18" s="35" t="s">
        <v>48</v>
      </c>
      <c r="C18" s="36" t="s">
        <v>40</v>
      </c>
      <c r="D18" s="9" t="s">
        <v>49</v>
      </c>
      <c r="E18" s="4">
        <v>608</v>
      </c>
      <c r="F18" s="16">
        <v>228</v>
      </c>
      <c r="G18" s="4">
        <v>380</v>
      </c>
      <c r="H18" s="5">
        <v>358</v>
      </c>
      <c r="I18" s="6">
        <v>5</v>
      </c>
      <c r="J18" s="6">
        <v>5</v>
      </c>
      <c r="K18" s="6">
        <v>3</v>
      </c>
      <c r="L18" s="14">
        <v>9</v>
      </c>
    </row>
    <row r="19" spans="1:12" ht="14.4" customHeight="1" x14ac:dyDescent="0.4">
      <c r="A19" s="35">
        <v>708</v>
      </c>
      <c r="B19" s="35" t="s">
        <v>50</v>
      </c>
      <c r="C19" s="36" t="s">
        <v>40</v>
      </c>
      <c r="D19" s="9" t="s">
        <v>51</v>
      </c>
      <c r="E19" s="4">
        <v>48962</v>
      </c>
      <c r="F19" s="16">
        <v>9711</v>
      </c>
      <c r="G19" s="4">
        <v>39251</v>
      </c>
      <c r="H19" s="5">
        <v>31812</v>
      </c>
      <c r="I19" s="6">
        <v>3170</v>
      </c>
      <c r="J19" s="6">
        <v>332</v>
      </c>
      <c r="K19" s="6">
        <v>2054</v>
      </c>
      <c r="L19" s="14">
        <v>1883</v>
      </c>
    </row>
    <row r="20" spans="1:12" ht="14.4" customHeight="1" x14ac:dyDescent="0.4">
      <c r="A20" s="35">
        <v>706</v>
      </c>
      <c r="B20" s="35" t="s">
        <v>52</v>
      </c>
      <c r="C20" s="36" t="s">
        <v>40</v>
      </c>
      <c r="D20" s="9" t="s">
        <v>53</v>
      </c>
      <c r="E20" s="4">
        <v>262</v>
      </c>
      <c r="F20" s="16">
        <v>23</v>
      </c>
      <c r="G20" s="4">
        <v>239</v>
      </c>
      <c r="H20" s="5">
        <v>226</v>
      </c>
      <c r="I20" s="6">
        <v>1</v>
      </c>
      <c r="J20" s="6">
        <v>2</v>
      </c>
      <c r="K20" s="6">
        <v>6</v>
      </c>
      <c r="L20" s="14">
        <v>4</v>
      </c>
    </row>
    <row r="21" spans="1:12" ht="14.4" customHeight="1" x14ac:dyDescent="0.4">
      <c r="A21" s="35">
        <v>706</v>
      </c>
      <c r="B21" s="35" t="s">
        <v>54</v>
      </c>
      <c r="C21" s="36" t="s">
        <v>40</v>
      </c>
      <c r="D21" s="9" t="s">
        <v>55</v>
      </c>
      <c r="E21" s="4">
        <v>482</v>
      </c>
      <c r="F21" s="16">
        <v>99</v>
      </c>
      <c r="G21" s="4">
        <v>383</v>
      </c>
      <c r="H21" s="5">
        <v>367</v>
      </c>
      <c r="I21" s="6">
        <v>1</v>
      </c>
      <c r="J21" s="6">
        <v>4</v>
      </c>
      <c r="K21" s="6">
        <v>5</v>
      </c>
      <c r="L21" s="14">
        <v>6</v>
      </c>
    </row>
    <row r="22" spans="1:12" ht="14.4" customHeight="1" x14ac:dyDescent="0.4">
      <c r="A22" s="35">
        <v>708</v>
      </c>
      <c r="B22" s="35" t="s">
        <v>56</v>
      </c>
      <c r="C22" s="36" t="s">
        <v>40</v>
      </c>
      <c r="D22" s="9" t="s">
        <v>57</v>
      </c>
      <c r="E22" s="4">
        <v>21931</v>
      </c>
      <c r="F22" s="16">
        <v>18124</v>
      </c>
      <c r="G22" s="4">
        <v>3807</v>
      </c>
      <c r="H22" s="5">
        <v>3012</v>
      </c>
      <c r="I22" s="6">
        <v>439</v>
      </c>
      <c r="J22" s="6">
        <v>186</v>
      </c>
      <c r="K22" s="6">
        <v>82</v>
      </c>
      <c r="L22" s="14">
        <v>88</v>
      </c>
    </row>
    <row r="23" spans="1:12" ht="14.4" customHeight="1" x14ac:dyDescent="0.4">
      <c r="A23" s="35">
        <v>706</v>
      </c>
      <c r="B23" s="35" t="s">
        <v>58</v>
      </c>
      <c r="C23" s="36" t="s">
        <v>40</v>
      </c>
      <c r="D23" s="9" t="s">
        <v>59</v>
      </c>
      <c r="E23" s="4">
        <v>1121</v>
      </c>
      <c r="F23" s="16">
        <v>421</v>
      </c>
      <c r="G23" s="4">
        <v>700</v>
      </c>
      <c r="H23" s="5">
        <v>661</v>
      </c>
      <c r="I23" s="6">
        <v>5</v>
      </c>
      <c r="J23" s="6">
        <v>13</v>
      </c>
      <c r="K23" s="6">
        <v>6</v>
      </c>
      <c r="L23" s="14">
        <v>15</v>
      </c>
    </row>
    <row r="24" spans="1:12" ht="14.4" customHeight="1" x14ac:dyDescent="0.4">
      <c r="A24" s="35">
        <v>708</v>
      </c>
      <c r="B24" s="35" t="s">
        <v>60</v>
      </c>
      <c r="C24" s="36" t="s">
        <v>40</v>
      </c>
      <c r="D24" s="9" t="s">
        <v>61</v>
      </c>
      <c r="E24" s="4">
        <v>5610</v>
      </c>
      <c r="F24" s="16">
        <v>902</v>
      </c>
      <c r="G24" s="4">
        <v>4708</v>
      </c>
      <c r="H24" s="5">
        <v>3411</v>
      </c>
      <c r="I24" s="6">
        <v>780</v>
      </c>
      <c r="J24" s="6">
        <v>31</v>
      </c>
      <c r="K24" s="6">
        <v>199</v>
      </c>
      <c r="L24" s="14">
        <v>287</v>
      </c>
    </row>
    <row r="25" spans="1:12" ht="14.4" customHeight="1" x14ac:dyDescent="0.4">
      <c r="A25" s="35">
        <v>706</v>
      </c>
      <c r="B25" s="35" t="s">
        <v>62</v>
      </c>
      <c r="C25" s="36" t="s">
        <v>40</v>
      </c>
      <c r="D25" s="9" t="s">
        <v>63</v>
      </c>
      <c r="E25" s="4">
        <v>507</v>
      </c>
      <c r="F25" s="16">
        <v>82</v>
      </c>
      <c r="G25" s="4">
        <v>425</v>
      </c>
      <c r="H25" s="5">
        <v>419</v>
      </c>
      <c r="I25" s="6">
        <v>0</v>
      </c>
      <c r="J25" s="6">
        <v>4</v>
      </c>
      <c r="K25" s="6">
        <v>0</v>
      </c>
      <c r="L25" s="14">
        <v>2</v>
      </c>
    </row>
    <row r="26" spans="1:12" ht="14.4" customHeight="1" x14ac:dyDescent="0.4">
      <c r="A26" s="35">
        <v>706</v>
      </c>
      <c r="B26" s="35" t="s">
        <v>64</v>
      </c>
      <c r="C26" s="36" t="s">
        <v>40</v>
      </c>
      <c r="D26" s="9" t="s">
        <v>65</v>
      </c>
      <c r="E26" s="4">
        <v>1502</v>
      </c>
      <c r="F26" s="16">
        <v>1156</v>
      </c>
      <c r="G26" s="4">
        <v>346</v>
      </c>
      <c r="H26" s="5">
        <v>329</v>
      </c>
      <c r="I26" s="6">
        <v>0</v>
      </c>
      <c r="J26" s="6">
        <v>8</v>
      </c>
      <c r="K26" s="6">
        <v>1</v>
      </c>
      <c r="L26" s="14">
        <v>8</v>
      </c>
    </row>
    <row r="27" spans="1:12" ht="14.4" customHeight="1" x14ac:dyDescent="0.4">
      <c r="A27" s="35">
        <v>706</v>
      </c>
      <c r="B27" s="35" t="s">
        <v>66</v>
      </c>
      <c r="C27" s="36" t="s">
        <v>40</v>
      </c>
      <c r="D27" s="9" t="s">
        <v>67</v>
      </c>
      <c r="E27" s="4">
        <v>10521</v>
      </c>
      <c r="F27" s="16">
        <v>1962</v>
      </c>
      <c r="G27" s="4">
        <v>8559</v>
      </c>
      <c r="H27" s="5">
        <v>7976</v>
      </c>
      <c r="I27" s="6">
        <v>132</v>
      </c>
      <c r="J27" s="6">
        <v>85</v>
      </c>
      <c r="K27" s="6">
        <v>126</v>
      </c>
      <c r="L27" s="14">
        <v>240</v>
      </c>
    </row>
    <row r="28" spans="1:12" ht="14.4" customHeight="1" x14ac:dyDescent="0.4">
      <c r="A28" s="35">
        <v>706</v>
      </c>
      <c r="B28" s="35" t="s">
        <v>68</v>
      </c>
      <c r="C28" s="36" t="s">
        <v>40</v>
      </c>
      <c r="D28" s="9" t="s">
        <v>69</v>
      </c>
      <c r="E28" s="4">
        <v>2069</v>
      </c>
      <c r="F28" s="16">
        <v>198</v>
      </c>
      <c r="G28" s="4">
        <v>1871</v>
      </c>
      <c r="H28" s="5">
        <v>1816</v>
      </c>
      <c r="I28" s="6">
        <v>5</v>
      </c>
      <c r="J28" s="6">
        <v>17</v>
      </c>
      <c r="K28" s="6">
        <v>10</v>
      </c>
      <c r="L28" s="14">
        <v>23</v>
      </c>
    </row>
    <row r="29" spans="1:12" ht="14.4" customHeight="1" x14ac:dyDescent="0.4">
      <c r="A29" s="35">
        <v>706</v>
      </c>
      <c r="B29" s="35" t="s">
        <v>70</v>
      </c>
      <c r="C29" s="36" t="s">
        <v>40</v>
      </c>
      <c r="D29" s="9" t="s">
        <v>71</v>
      </c>
      <c r="E29" s="4">
        <v>1010</v>
      </c>
      <c r="F29" s="16">
        <v>97</v>
      </c>
      <c r="G29" s="4">
        <v>913</v>
      </c>
      <c r="H29" s="5">
        <v>875</v>
      </c>
      <c r="I29" s="6">
        <v>2</v>
      </c>
      <c r="J29" s="6">
        <v>6</v>
      </c>
      <c r="K29" s="6">
        <v>12</v>
      </c>
      <c r="L29" s="14">
        <v>18</v>
      </c>
    </row>
    <row r="30" spans="1:12" ht="14.4" customHeight="1" x14ac:dyDescent="0.4">
      <c r="A30" s="35">
        <v>706</v>
      </c>
      <c r="B30" s="35" t="s">
        <v>72</v>
      </c>
      <c r="C30" s="36" t="s">
        <v>40</v>
      </c>
      <c r="D30" s="9" t="s">
        <v>73</v>
      </c>
      <c r="E30" s="4">
        <v>27</v>
      </c>
      <c r="F30" s="16">
        <v>3</v>
      </c>
      <c r="G30" s="4">
        <v>24</v>
      </c>
      <c r="H30" s="5">
        <v>23</v>
      </c>
      <c r="I30" s="6">
        <v>0</v>
      </c>
      <c r="J30" s="6">
        <v>0</v>
      </c>
      <c r="K30" s="6">
        <v>0</v>
      </c>
      <c r="L30" s="14">
        <v>1</v>
      </c>
    </row>
    <row r="31" spans="1:12" ht="14.4" customHeight="1" x14ac:dyDescent="0.4">
      <c r="A31" s="35">
        <v>708</v>
      </c>
      <c r="B31" s="35" t="s">
        <v>74</v>
      </c>
      <c r="C31" s="36" t="s">
        <v>40</v>
      </c>
      <c r="D31" s="9" t="s">
        <v>75</v>
      </c>
      <c r="E31" s="4">
        <v>687</v>
      </c>
      <c r="F31" s="16">
        <v>151</v>
      </c>
      <c r="G31" s="4">
        <v>536</v>
      </c>
      <c r="H31" s="5">
        <v>512</v>
      </c>
      <c r="I31" s="6">
        <v>1</v>
      </c>
      <c r="J31" s="6">
        <v>5</v>
      </c>
      <c r="K31" s="6">
        <v>4</v>
      </c>
      <c r="L31" s="14">
        <v>14</v>
      </c>
    </row>
    <row r="32" spans="1:12" ht="14.4" customHeight="1" x14ac:dyDescent="0.4">
      <c r="A32" s="35">
        <v>708</v>
      </c>
      <c r="B32" s="35" t="s">
        <v>76</v>
      </c>
      <c r="C32" s="36" t="s">
        <v>40</v>
      </c>
      <c r="D32" s="9" t="s">
        <v>77</v>
      </c>
      <c r="E32" s="4">
        <v>3680</v>
      </c>
      <c r="F32" s="16">
        <v>340</v>
      </c>
      <c r="G32" s="4">
        <v>3340</v>
      </c>
      <c r="H32" s="5">
        <v>3212</v>
      </c>
      <c r="I32" s="6">
        <v>18</v>
      </c>
      <c r="J32" s="6">
        <v>37</v>
      </c>
      <c r="K32" s="6">
        <v>21</v>
      </c>
      <c r="L32" s="14">
        <v>52</v>
      </c>
    </row>
    <row r="33" spans="1:12" ht="14.4" customHeight="1" x14ac:dyDescent="0.4">
      <c r="A33" s="35">
        <v>708</v>
      </c>
      <c r="B33" s="35" t="s">
        <v>78</v>
      </c>
      <c r="C33" s="36" t="s">
        <v>40</v>
      </c>
      <c r="D33" s="9" t="s">
        <v>79</v>
      </c>
      <c r="E33" s="4">
        <v>7641</v>
      </c>
      <c r="F33" s="16">
        <v>1322</v>
      </c>
      <c r="G33" s="4">
        <v>6319</v>
      </c>
      <c r="H33" s="5">
        <v>5720</v>
      </c>
      <c r="I33" s="6">
        <v>191</v>
      </c>
      <c r="J33" s="6">
        <v>82</v>
      </c>
      <c r="K33" s="6">
        <v>113</v>
      </c>
      <c r="L33" s="14">
        <v>213</v>
      </c>
    </row>
    <row r="34" spans="1:12" ht="14.4" customHeight="1" x14ac:dyDescent="0.4">
      <c r="A34" s="35">
        <v>707</v>
      </c>
      <c r="B34" s="35" t="s">
        <v>80</v>
      </c>
      <c r="C34" s="36" t="s">
        <v>40</v>
      </c>
      <c r="D34" s="9" t="s">
        <v>81</v>
      </c>
      <c r="E34" s="4">
        <v>3894</v>
      </c>
      <c r="F34" s="16">
        <v>710</v>
      </c>
      <c r="G34" s="4">
        <v>3184</v>
      </c>
      <c r="H34" s="5">
        <v>3056</v>
      </c>
      <c r="I34" s="6">
        <v>14</v>
      </c>
      <c r="J34" s="6">
        <v>39</v>
      </c>
      <c r="K34" s="6">
        <v>19</v>
      </c>
      <c r="L34" s="14">
        <v>56</v>
      </c>
    </row>
    <row r="35" spans="1:12" ht="14.4" customHeight="1" x14ac:dyDescent="0.4">
      <c r="A35" s="35">
        <v>708</v>
      </c>
      <c r="B35" s="35" t="s">
        <v>82</v>
      </c>
      <c r="C35" s="36" t="s">
        <v>40</v>
      </c>
      <c r="D35" s="9" t="s">
        <v>83</v>
      </c>
      <c r="E35" s="4">
        <v>8533</v>
      </c>
      <c r="F35" s="16">
        <v>3710</v>
      </c>
      <c r="G35" s="4">
        <v>4823</v>
      </c>
      <c r="H35" s="5">
        <v>4561</v>
      </c>
      <c r="I35" s="6">
        <v>46</v>
      </c>
      <c r="J35" s="6">
        <v>45</v>
      </c>
      <c r="K35" s="6">
        <v>58</v>
      </c>
      <c r="L35" s="14">
        <v>113</v>
      </c>
    </row>
    <row r="36" spans="1:12" ht="14.4" customHeight="1" x14ac:dyDescent="0.4">
      <c r="A36" s="35">
        <v>708</v>
      </c>
      <c r="B36" s="35" t="s">
        <v>84</v>
      </c>
      <c r="C36" s="36" t="s">
        <v>40</v>
      </c>
      <c r="D36" s="9" t="s">
        <v>85</v>
      </c>
      <c r="E36" s="4">
        <v>41</v>
      </c>
      <c r="F36" s="16">
        <v>2</v>
      </c>
      <c r="G36" s="4">
        <v>39</v>
      </c>
      <c r="H36" s="5">
        <v>37</v>
      </c>
      <c r="I36" s="6">
        <v>0</v>
      </c>
      <c r="J36" s="6">
        <v>0</v>
      </c>
      <c r="K36" s="6">
        <v>0</v>
      </c>
      <c r="L36" s="14">
        <v>2</v>
      </c>
    </row>
    <row r="37" spans="1:12" ht="14.4" customHeight="1" x14ac:dyDescent="0.4">
      <c r="A37" s="35">
        <v>708</v>
      </c>
      <c r="B37" s="35" t="s">
        <v>86</v>
      </c>
      <c r="C37" s="36" t="s">
        <v>87</v>
      </c>
      <c r="D37" s="9" t="s">
        <v>88</v>
      </c>
      <c r="E37" s="4">
        <v>834</v>
      </c>
      <c r="F37" s="16">
        <v>157</v>
      </c>
      <c r="G37" s="4">
        <v>677</v>
      </c>
      <c r="H37" s="5">
        <v>631</v>
      </c>
      <c r="I37" s="6">
        <v>11</v>
      </c>
      <c r="J37" s="6">
        <v>9</v>
      </c>
      <c r="K37" s="6">
        <v>4</v>
      </c>
      <c r="L37" s="14">
        <v>22</v>
      </c>
    </row>
    <row r="38" spans="1:12" ht="14.4" customHeight="1" x14ac:dyDescent="0.4">
      <c r="A38" s="35">
        <v>706</v>
      </c>
      <c r="B38" s="35" t="s">
        <v>89</v>
      </c>
      <c r="C38" s="36" t="s">
        <v>87</v>
      </c>
      <c r="D38" s="9" t="s">
        <v>90</v>
      </c>
      <c r="E38" s="4">
        <v>650</v>
      </c>
      <c r="F38" s="16">
        <v>34</v>
      </c>
      <c r="G38" s="4">
        <v>616</v>
      </c>
      <c r="H38" s="5">
        <v>598</v>
      </c>
      <c r="I38" s="6">
        <v>6</v>
      </c>
      <c r="J38" s="6">
        <v>1</v>
      </c>
      <c r="K38" s="6">
        <v>3</v>
      </c>
      <c r="L38" s="14">
        <v>8</v>
      </c>
    </row>
    <row r="39" spans="1:12" ht="14.4" customHeight="1" x14ac:dyDescent="0.4">
      <c r="A39" s="35">
        <v>708</v>
      </c>
      <c r="B39" s="35" t="s">
        <v>91</v>
      </c>
      <c r="C39" s="36" t="s">
        <v>87</v>
      </c>
      <c r="D39" s="9" t="s">
        <v>92</v>
      </c>
      <c r="E39" s="4">
        <v>91658</v>
      </c>
      <c r="F39" s="16">
        <v>14723</v>
      </c>
      <c r="G39" s="4">
        <v>76935</v>
      </c>
      <c r="H39" s="5">
        <v>60547</v>
      </c>
      <c r="I39" s="6">
        <v>1299</v>
      </c>
      <c r="J39" s="6">
        <v>11518</v>
      </c>
      <c r="K39" s="6">
        <v>1488</v>
      </c>
      <c r="L39" s="14">
        <v>2083</v>
      </c>
    </row>
    <row r="40" spans="1:12" ht="14.4" customHeight="1" x14ac:dyDescent="0.4">
      <c r="A40" s="35">
        <v>708</v>
      </c>
      <c r="B40" s="35" t="s">
        <v>93</v>
      </c>
      <c r="C40" s="36" t="s">
        <v>87</v>
      </c>
      <c r="D40" s="9" t="s">
        <v>94</v>
      </c>
      <c r="E40" s="4">
        <v>2037</v>
      </c>
      <c r="F40" s="16">
        <v>79</v>
      </c>
      <c r="G40" s="4">
        <v>1958</v>
      </c>
      <c r="H40" s="5">
        <v>1729</v>
      </c>
      <c r="I40" s="6">
        <v>6</v>
      </c>
      <c r="J40" s="6">
        <v>147</v>
      </c>
      <c r="K40" s="6">
        <v>29</v>
      </c>
      <c r="L40" s="14">
        <v>47</v>
      </c>
    </row>
    <row r="41" spans="1:12" ht="14.4" customHeight="1" x14ac:dyDescent="0.4">
      <c r="A41" s="35">
        <v>708</v>
      </c>
      <c r="B41" s="35" t="s">
        <v>95</v>
      </c>
      <c r="C41" s="36" t="s">
        <v>87</v>
      </c>
      <c r="D41" s="9" t="s">
        <v>96</v>
      </c>
      <c r="E41" s="4">
        <v>2628</v>
      </c>
      <c r="F41" s="16">
        <v>403</v>
      </c>
      <c r="G41" s="4">
        <v>2225</v>
      </c>
      <c r="H41" s="5">
        <v>1489</v>
      </c>
      <c r="I41" s="6">
        <v>43</v>
      </c>
      <c r="J41" s="6">
        <v>399</v>
      </c>
      <c r="K41" s="6">
        <v>221</v>
      </c>
      <c r="L41" s="14">
        <v>73</v>
      </c>
    </row>
    <row r="42" spans="1:12" ht="14.4" customHeight="1" x14ac:dyDescent="0.4">
      <c r="A42" s="35">
        <v>706</v>
      </c>
      <c r="B42" s="35" t="s">
        <v>97</v>
      </c>
      <c r="C42" s="36" t="s">
        <v>87</v>
      </c>
      <c r="D42" s="9" t="s">
        <v>98</v>
      </c>
      <c r="E42" s="4">
        <v>1279</v>
      </c>
      <c r="F42" s="16">
        <v>127</v>
      </c>
      <c r="G42" s="4">
        <v>1152</v>
      </c>
      <c r="H42" s="5">
        <v>1094</v>
      </c>
      <c r="I42" s="6">
        <v>5</v>
      </c>
      <c r="J42" s="6">
        <v>21</v>
      </c>
      <c r="K42" s="6">
        <v>8</v>
      </c>
      <c r="L42" s="14">
        <v>24</v>
      </c>
    </row>
    <row r="43" spans="1:12" ht="14.4" customHeight="1" x14ac:dyDescent="0.4">
      <c r="A43" s="35">
        <v>708</v>
      </c>
      <c r="B43" s="35" t="s">
        <v>99</v>
      </c>
      <c r="C43" s="36" t="s">
        <v>87</v>
      </c>
      <c r="D43" s="9" t="s">
        <v>100</v>
      </c>
      <c r="E43" s="4">
        <v>13046</v>
      </c>
      <c r="F43" s="16">
        <v>611</v>
      </c>
      <c r="G43" s="4">
        <v>12435</v>
      </c>
      <c r="H43" s="5">
        <v>3953</v>
      </c>
      <c r="I43" s="6">
        <v>34</v>
      </c>
      <c r="J43" s="6">
        <v>7987</v>
      </c>
      <c r="K43" s="6">
        <v>62</v>
      </c>
      <c r="L43" s="14">
        <v>399</v>
      </c>
    </row>
    <row r="44" spans="1:12" ht="14.4" customHeight="1" x14ac:dyDescent="0.4">
      <c r="A44" s="35">
        <v>708</v>
      </c>
      <c r="B44" s="35" t="s">
        <v>101</v>
      </c>
      <c r="C44" s="36" t="s">
        <v>87</v>
      </c>
      <c r="D44" s="9" t="s">
        <v>102</v>
      </c>
      <c r="E44" s="4">
        <v>16064</v>
      </c>
      <c r="F44" s="16">
        <v>439</v>
      </c>
      <c r="G44" s="4">
        <v>15625</v>
      </c>
      <c r="H44" s="5">
        <v>388</v>
      </c>
      <c r="I44" s="6">
        <v>32</v>
      </c>
      <c r="J44" s="6">
        <v>14928</v>
      </c>
      <c r="K44" s="6">
        <v>69</v>
      </c>
      <c r="L44" s="14">
        <v>208</v>
      </c>
    </row>
    <row r="45" spans="1:12" ht="14.4" customHeight="1" x14ac:dyDescent="0.4">
      <c r="A45" s="35">
        <v>708</v>
      </c>
      <c r="B45" s="35" t="s">
        <v>103</v>
      </c>
      <c r="C45" s="36" t="s">
        <v>87</v>
      </c>
      <c r="D45" s="9" t="s">
        <v>104</v>
      </c>
      <c r="E45" s="4">
        <v>5744</v>
      </c>
      <c r="F45" s="16">
        <v>1568</v>
      </c>
      <c r="G45" s="4">
        <v>4176</v>
      </c>
      <c r="H45" s="5">
        <v>3795</v>
      </c>
      <c r="I45" s="6">
        <v>59</v>
      </c>
      <c r="J45" s="6">
        <v>166</v>
      </c>
      <c r="K45" s="6">
        <v>41</v>
      </c>
      <c r="L45" s="14">
        <v>115</v>
      </c>
    </row>
    <row r="46" spans="1:12" ht="14.4" customHeight="1" x14ac:dyDescent="0.4">
      <c r="A46" s="35">
        <v>708</v>
      </c>
      <c r="B46" s="35" t="s">
        <v>84</v>
      </c>
      <c r="C46" s="36" t="s">
        <v>87</v>
      </c>
      <c r="D46" s="9" t="s">
        <v>85</v>
      </c>
      <c r="E46" s="4">
        <v>481</v>
      </c>
      <c r="F46" s="16">
        <v>25</v>
      </c>
      <c r="G46" s="4">
        <v>456</v>
      </c>
      <c r="H46" s="5">
        <v>7</v>
      </c>
      <c r="I46" s="6">
        <v>0</v>
      </c>
      <c r="J46" s="6">
        <v>434</v>
      </c>
      <c r="K46" s="6">
        <v>0</v>
      </c>
      <c r="L46" s="14">
        <v>15</v>
      </c>
    </row>
    <row r="47" spans="1:12" ht="14.4" customHeight="1" x14ac:dyDescent="0.4">
      <c r="A47" s="35">
        <v>708</v>
      </c>
      <c r="B47" s="35" t="s">
        <v>105</v>
      </c>
      <c r="C47" s="36" t="s">
        <v>106</v>
      </c>
      <c r="D47" s="9" t="s">
        <v>107</v>
      </c>
      <c r="E47" s="4">
        <v>10636</v>
      </c>
      <c r="F47" s="16">
        <v>3472</v>
      </c>
      <c r="G47" s="4">
        <v>7164</v>
      </c>
      <c r="H47" s="5">
        <v>6393</v>
      </c>
      <c r="I47" s="6">
        <v>59</v>
      </c>
      <c r="J47" s="6">
        <v>472</v>
      </c>
      <c r="K47" s="6">
        <v>103</v>
      </c>
      <c r="L47" s="14">
        <v>137</v>
      </c>
    </row>
    <row r="48" spans="1:12" ht="14.4" customHeight="1" x14ac:dyDescent="0.4">
      <c r="A48" s="35">
        <v>708</v>
      </c>
      <c r="B48" s="35" t="s">
        <v>108</v>
      </c>
      <c r="C48" s="36" t="s">
        <v>106</v>
      </c>
      <c r="D48" s="9" t="s">
        <v>109</v>
      </c>
      <c r="E48" s="4">
        <v>1340</v>
      </c>
      <c r="F48" s="16">
        <v>993</v>
      </c>
      <c r="G48" s="4">
        <v>347</v>
      </c>
      <c r="H48" s="5">
        <v>325</v>
      </c>
      <c r="I48" s="6">
        <v>3</v>
      </c>
      <c r="J48" s="6">
        <v>12</v>
      </c>
      <c r="K48" s="6">
        <v>1</v>
      </c>
      <c r="L48" s="14">
        <v>6</v>
      </c>
    </row>
    <row r="49" spans="1:12" ht="14.4" customHeight="1" x14ac:dyDescent="0.4">
      <c r="A49" s="35">
        <v>708</v>
      </c>
      <c r="B49" s="35" t="s">
        <v>110</v>
      </c>
      <c r="C49" s="36" t="s">
        <v>106</v>
      </c>
      <c r="D49" s="9" t="s">
        <v>111</v>
      </c>
      <c r="E49" s="4">
        <v>7534</v>
      </c>
      <c r="F49" s="16">
        <v>2709</v>
      </c>
      <c r="G49" s="4">
        <v>4825</v>
      </c>
      <c r="H49" s="5">
        <v>4525</v>
      </c>
      <c r="I49" s="6">
        <v>51</v>
      </c>
      <c r="J49" s="6">
        <v>134</v>
      </c>
      <c r="K49" s="6">
        <v>25</v>
      </c>
      <c r="L49" s="14">
        <v>90</v>
      </c>
    </row>
    <row r="50" spans="1:12" ht="14.4" customHeight="1" x14ac:dyDescent="0.4">
      <c r="A50" s="35">
        <v>706</v>
      </c>
      <c r="B50" s="35" t="s">
        <v>112</v>
      </c>
      <c r="C50" s="36" t="s">
        <v>106</v>
      </c>
      <c r="D50" s="9" t="s">
        <v>113</v>
      </c>
      <c r="E50" s="4">
        <v>1634</v>
      </c>
      <c r="F50" s="16">
        <v>78</v>
      </c>
      <c r="G50" s="4">
        <v>1556</v>
      </c>
      <c r="H50" s="5">
        <v>1526</v>
      </c>
      <c r="I50" s="6">
        <v>7</v>
      </c>
      <c r="J50" s="6">
        <v>8</v>
      </c>
      <c r="K50" s="6">
        <v>5</v>
      </c>
      <c r="L50" s="14">
        <v>10</v>
      </c>
    </row>
    <row r="51" spans="1:12" ht="14.4" customHeight="1" x14ac:dyDescent="0.4">
      <c r="A51" s="35">
        <v>708</v>
      </c>
      <c r="B51" s="35" t="s">
        <v>114</v>
      </c>
      <c r="C51" s="36" t="s">
        <v>106</v>
      </c>
      <c r="D51" s="9" t="s">
        <v>115</v>
      </c>
      <c r="E51" s="4">
        <v>21636</v>
      </c>
      <c r="F51" s="16">
        <v>1967</v>
      </c>
      <c r="G51" s="4">
        <v>19669</v>
      </c>
      <c r="H51" s="5">
        <v>18811</v>
      </c>
      <c r="I51" s="6">
        <v>64</v>
      </c>
      <c r="J51" s="6">
        <v>382</v>
      </c>
      <c r="K51" s="6">
        <v>134</v>
      </c>
      <c r="L51" s="14">
        <v>278</v>
      </c>
    </row>
    <row r="52" spans="1:12" ht="14.4" customHeight="1" x14ac:dyDescent="0.4">
      <c r="A52" s="35">
        <v>706</v>
      </c>
      <c r="B52" s="35" t="s">
        <v>116</v>
      </c>
      <c r="C52" s="36" t="s">
        <v>106</v>
      </c>
      <c r="D52" s="9" t="s">
        <v>117</v>
      </c>
      <c r="E52" s="4">
        <v>2952</v>
      </c>
      <c r="F52" s="16">
        <v>87</v>
      </c>
      <c r="G52" s="4">
        <v>2865</v>
      </c>
      <c r="H52" s="5">
        <v>2797</v>
      </c>
      <c r="I52" s="6">
        <v>4</v>
      </c>
      <c r="J52" s="6">
        <v>16</v>
      </c>
      <c r="K52" s="6">
        <v>20</v>
      </c>
      <c r="L52" s="14">
        <v>28</v>
      </c>
    </row>
    <row r="53" spans="1:12" ht="14.4" customHeight="1" x14ac:dyDescent="0.4">
      <c r="A53" s="35">
        <v>708</v>
      </c>
      <c r="B53" s="35" t="s">
        <v>118</v>
      </c>
      <c r="C53" s="36" t="s">
        <v>106</v>
      </c>
      <c r="D53" s="9" t="s">
        <v>119</v>
      </c>
      <c r="E53" s="4">
        <v>5301</v>
      </c>
      <c r="F53" s="16">
        <v>205</v>
      </c>
      <c r="G53" s="4">
        <v>5096</v>
      </c>
      <c r="H53" s="5">
        <v>110</v>
      </c>
      <c r="I53" s="6">
        <v>5</v>
      </c>
      <c r="J53" s="6">
        <v>4939</v>
      </c>
      <c r="K53" s="6">
        <v>1</v>
      </c>
      <c r="L53" s="14">
        <v>41</v>
      </c>
    </row>
    <row r="54" spans="1:12" ht="14.4" customHeight="1" x14ac:dyDescent="0.4">
      <c r="A54" s="35">
        <v>708</v>
      </c>
      <c r="B54" s="35" t="s">
        <v>120</v>
      </c>
      <c r="C54" s="36" t="s">
        <v>106</v>
      </c>
      <c r="D54" s="9" t="s">
        <v>121</v>
      </c>
      <c r="E54" s="4"/>
      <c r="F54" s="16"/>
      <c r="G54" s="4"/>
      <c r="H54" s="5"/>
      <c r="I54" s="6"/>
      <c r="J54" s="6"/>
      <c r="K54" s="6"/>
      <c r="L54" s="14"/>
    </row>
    <row r="55" spans="1:12" ht="14.4" customHeight="1" x14ac:dyDescent="0.4">
      <c r="A55" s="35">
        <v>706</v>
      </c>
      <c r="B55" s="35" t="s">
        <v>122</v>
      </c>
      <c r="C55" s="36" t="s">
        <v>106</v>
      </c>
      <c r="D55" s="9" t="s">
        <v>123</v>
      </c>
      <c r="E55" s="4">
        <v>885</v>
      </c>
      <c r="F55" s="16">
        <v>44</v>
      </c>
      <c r="G55" s="4">
        <v>841</v>
      </c>
      <c r="H55" s="5">
        <v>799</v>
      </c>
      <c r="I55" s="6">
        <v>2</v>
      </c>
      <c r="J55" s="6">
        <v>23</v>
      </c>
      <c r="K55" s="6">
        <v>1</v>
      </c>
      <c r="L55" s="14">
        <v>16</v>
      </c>
    </row>
    <row r="56" spans="1:12" ht="14.4" customHeight="1" x14ac:dyDescent="0.4">
      <c r="A56" s="35">
        <v>708</v>
      </c>
      <c r="B56" s="35" t="s">
        <v>84</v>
      </c>
      <c r="C56" s="36" t="s">
        <v>106</v>
      </c>
      <c r="D56" s="9" t="s">
        <v>85</v>
      </c>
      <c r="E56" s="4">
        <v>1679</v>
      </c>
      <c r="F56" s="16">
        <v>33</v>
      </c>
      <c r="G56" s="4">
        <v>1646</v>
      </c>
      <c r="H56" s="5">
        <v>12</v>
      </c>
      <c r="I56" s="6">
        <v>0</v>
      </c>
      <c r="J56" s="6">
        <v>1629</v>
      </c>
      <c r="K56" s="6">
        <v>0</v>
      </c>
      <c r="L56" s="14">
        <v>5</v>
      </c>
    </row>
    <row r="57" spans="1:12" ht="14.4" customHeight="1" x14ac:dyDescent="0.4">
      <c r="A57" s="35">
        <v>706</v>
      </c>
      <c r="B57" s="35" t="s">
        <v>124</v>
      </c>
      <c r="C57" s="36" t="s">
        <v>125</v>
      </c>
      <c r="D57" s="9" t="s">
        <v>126</v>
      </c>
      <c r="E57" s="4">
        <v>1197</v>
      </c>
      <c r="F57" s="16">
        <v>492</v>
      </c>
      <c r="G57" s="4">
        <v>705</v>
      </c>
      <c r="H57" s="5">
        <v>548</v>
      </c>
      <c r="I57" s="6">
        <v>105</v>
      </c>
      <c r="J57" s="6">
        <v>37</v>
      </c>
      <c r="K57" s="6">
        <v>7</v>
      </c>
      <c r="L57" s="14">
        <v>8</v>
      </c>
    </row>
    <row r="58" spans="1:12" ht="14.4" customHeight="1" x14ac:dyDescent="0.4">
      <c r="A58" s="35">
        <v>708</v>
      </c>
      <c r="B58" s="35" t="s">
        <v>127</v>
      </c>
      <c r="C58" s="36" t="s">
        <v>125</v>
      </c>
      <c r="D58" s="9" t="s">
        <v>128</v>
      </c>
      <c r="E58" s="4">
        <v>5234</v>
      </c>
      <c r="F58" s="16">
        <v>216</v>
      </c>
      <c r="G58" s="4">
        <v>5018</v>
      </c>
      <c r="H58" s="5">
        <v>373</v>
      </c>
      <c r="I58" s="6">
        <v>1</v>
      </c>
      <c r="J58" s="6">
        <v>4612</v>
      </c>
      <c r="K58" s="6">
        <v>3</v>
      </c>
      <c r="L58" s="14">
        <v>29</v>
      </c>
    </row>
    <row r="59" spans="1:12" ht="14.4" customHeight="1" x14ac:dyDescent="0.4">
      <c r="A59" s="35">
        <v>706</v>
      </c>
      <c r="B59" s="35" t="s">
        <v>129</v>
      </c>
      <c r="C59" s="36" t="s">
        <v>125</v>
      </c>
      <c r="D59" s="9" t="s">
        <v>130</v>
      </c>
      <c r="E59" s="4">
        <v>66</v>
      </c>
      <c r="F59" s="16">
        <v>11</v>
      </c>
      <c r="G59" s="4">
        <v>55</v>
      </c>
      <c r="H59" s="5">
        <v>52</v>
      </c>
      <c r="I59" s="6">
        <v>0</v>
      </c>
      <c r="J59" s="6">
        <v>3</v>
      </c>
      <c r="K59" s="6">
        <v>0</v>
      </c>
      <c r="L59" s="14">
        <v>0</v>
      </c>
    </row>
    <row r="60" spans="1:12" ht="14.4" customHeight="1" x14ac:dyDescent="0.4">
      <c r="A60" s="35">
        <v>708</v>
      </c>
      <c r="B60" s="35" t="s">
        <v>131</v>
      </c>
      <c r="C60" s="36" t="s">
        <v>125</v>
      </c>
      <c r="D60" s="9" t="s">
        <v>132</v>
      </c>
      <c r="E60" s="4">
        <v>3747</v>
      </c>
      <c r="F60" s="16">
        <v>786</v>
      </c>
      <c r="G60" s="4">
        <v>2961</v>
      </c>
      <c r="H60" s="5">
        <v>2845</v>
      </c>
      <c r="I60" s="6">
        <v>12</v>
      </c>
      <c r="J60" s="6">
        <v>37</v>
      </c>
      <c r="K60" s="6">
        <v>8</v>
      </c>
      <c r="L60" s="14">
        <v>59</v>
      </c>
    </row>
    <row r="61" spans="1:12" ht="14.4" customHeight="1" x14ac:dyDescent="0.4">
      <c r="A61" s="35">
        <v>708</v>
      </c>
      <c r="B61" s="35" t="s">
        <v>118</v>
      </c>
      <c r="C61" s="36" t="s">
        <v>125</v>
      </c>
      <c r="D61" s="9" t="s">
        <v>119</v>
      </c>
      <c r="E61" s="4"/>
      <c r="F61" s="16"/>
      <c r="G61" s="4"/>
      <c r="H61" s="5"/>
      <c r="I61" s="6"/>
      <c r="J61" s="6"/>
      <c r="K61" s="6"/>
      <c r="L61" s="14"/>
    </row>
    <row r="62" spans="1:12" ht="14.4" customHeight="1" x14ac:dyDescent="0.4">
      <c r="A62" s="35">
        <v>708</v>
      </c>
      <c r="B62" s="35" t="s">
        <v>133</v>
      </c>
      <c r="C62" s="36" t="s">
        <v>125</v>
      </c>
      <c r="D62" s="9" t="s">
        <v>134</v>
      </c>
      <c r="E62" s="4">
        <v>16677</v>
      </c>
      <c r="F62" s="16">
        <v>6759</v>
      </c>
      <c r="G62" s="4">
        <v>9918</v>
      </c>
      <c r="H62" s="5">
        <v>8948</v>
      </c>
      <c r="I62" s="6">
        <v>311</v>
      </c>
      <c r="J62" s="6">
        <v>263</v>
      </c>
      <c r="K62" s="6">
        <v>153</v>
      </c>
      <c r="L62" s="14">
        <v>243</v>
      </c>
    </row>
    <row r="63" spans="1:12" ht="14.4" customHeight="1" x14ac:dyDescent="0.4">
      <c r="A63" s="35">
        <v>706</v>
      </c>
      <c r="B63" s="35" t="s">
        <v>135</v>
      </c>
      <c r="C63" s="36" t="s">
        <v>125</v>
      </c>
      <c r="D63" s="9" t="s">
        <v>136</v>
      </c>
      <c r="E63" s="4">
        <v>2883</v>
      </c>
      <c r="F63" s="16">
        <v>1440</v>
      </c>
      <c r="G63" s="4">
        <v>1443</v>
      </c>
      <c r="H63" s="5">
        <v>1254</v>
      </c>
      <c r="I63" s="6">
        <v>120</v>
      </c>
      <c r="J63" s="6">
        <v>41</v>
      </c>
      <c r="K63" s="6">
        <v>15</v>
      </c>
      <c r="L63" s="14">
        <v>13</v>
      </c>
    </row>
    <row r="64" spans="1:12" ht="14.4" customHeight="1" x14ac:dyDescent="0.4">
      <c r="A64" s="35">
        <v>708</v>
      </c>
      <c r="B64" s="35" t="s">
        <v>137</v>
      </c>
      <c r="C64" s="36" t="s">
        <v>125</v>
      </c>
      <c r="D64" s="9" t="s">
        <v>138</v>
      </c>
      <c r="E64" s="4">
        <v>7416</v>
      </c>
      <c r="F64" s="16">
        <v>1616</v>
      </c>
      <c r="G64" s="4">
        <v>5800</v>
      </c>
      <c r="H64" s="5">
        <v>5463</v>
      </c>
      <c r="I64" s="6">
        <v>84</v>
      </c>
      <c r="J64" s="6">
        <v>81</v>
      </c>
      <c r="K64" s="6">
        <v>56</v>
      </c>
      <c r="L64" s="14">
        <v>116</v>
      </c>
    </row>
    <row r="65" spans="1:12" ht="14.4" customHeight="1" x14ac:dyDescent="0.4">
      <c r="A65" s="35">
        <v>706</v>
      </c>
      <c r="B65" s="35" t="s">
        <v>139</v>
      </c>
      <c r="C65" s="36" t="s">
        <v>140</v>
      </c>
      <c r="D65" s="9" t="s">
        <v>141</v>
      </c>
      <c r="E65" s="4">
        <v>37</v>
      </c>
      <c r="F65" s="16">
        <v>14</v>
      </c>
      <c r="G65" s="4">
        <v>23</v>
      </c>
      <c r="H65" s="5">
        <v>22</v>
      </c>
      <c r="I65" s="6">
        <v>0</v>
      </c>
      <c r="J65" s="6">
        <v>0</v>
      </c>
      <c r="K65" s="6">
        <v>0</v>
      </c>
      <c r="L65" s="14">
        <v>1</v>
      </c>
    </row>
    <row r="66" spans="1:12" ht="14.4" customHeight="1" x14ac:dyDescent="0.4">
      <c r="A66" s="35">
        <v>708</v>
      </c>
      <c r="B66" s="35" t="s">
        <v>142</v>
      </c>
      <c r="C66" s="36" t="s">
        <v>140</v>
      </c>
      <c r="D66" s="9" t="s">
        <v>143</v>
      </c>
      <c r="E66" s="4">
        <v>2832</v>
      </c>
      <c r="F66" s="16">
        <v>1669</v>
      </c>
      <c r="G66" s="4">
        <v>1163</v>
      </c>
      <c r="H66" s="5">
        <v>1043</v>
      </c>
      <c r="I66" s="6">
        <v>28</v>
      </c>
      <c r="J66" s="6">
        <v>56</v>
      </c>
      <c r="K66" s="6">
        <v>14</v>
      </c>
      <c r="L66" s="14">
        <v>22</v>
      </c>
    </row>
    <row r="67" spans="1:12" ht="14.4" customHeight="1" x14ac:dyDescent="0.4">
      <c r="A67" s="35">
        <v>708</v>
      </c>
      <c r="B67" s="35" t="s">
        <v>144</v>
      </c>
      <c r="C67" s="36" t="s">
        <v>140</v>
      </c>
      <c r="D67" s="9" t="s">
        <v>145</v>
      </c>
      <c r="E67" s="4">
        <v>2653</v>
      </c>
      <c r="F67" s="16">
        <v>782</v>
      </c>
      <c r="G67" s="4">
        <v>1871</v>
      </c>
      <c r="H67" s="5">
        <v>1809</v>
      </c>
      <c r="I67" s="6">
        <v>11</v>
      </c>
      <c r="J67" s="6">
        <v>14</v>
      </c>
      <c r="K67" s="6">
        <v>8</v>
      </c>
      <c r="L67" s="14">
        <v>29</v>
      </c>
    </row>
    <row r="68" spans="1:12" ht="14.4" customHeight="1" x14ac:dyDescent="0.4">
      <c r="A68" s="35">
        <v>706</v>
      </c>
      <c r="B68" s="35" t="s">
        <v>146</v>
      </c>
      <c r="C68" s="36" t="s">
        <v>140</v>
      </c>
      <c r="D68" s="9" t="s">
        <v>147</v>
      </c>
      <c r="E68" s="4">
        <v>37</v>
      </c>
      <c r="F68" s="16">
        <v>4</v>
      </c>
      <c r="G68" s="4">
        <v>33</v>
      </c>
      <c r="H68" s="5">
        <v>33</v>
      </c>
      <c r="I68" s="6">
        <v>0</v>
      </c>
      <c r="J68" s="6">
        <v>0</v>
      </c>
      <c r="K68" s="6">
        <v>0</v>
      </c>
      <c r="L68" s="14">
        <v>0</v>
      </c>
    </row>
    <row r="69" spans="1:12" ht="14.4" customHeight="1" x14ac:dyDescent="0.4">
      <c r="A69" s="35">
        <v>708</v>
      </c>
      <c r="B69" s="35" t="s">
        <v>148</v>
      </c>
      <c r="C69" s="36" t="s">
        <v>140</v>
      </c>
      <c r="D69" s="9" t="s">
        <v>149</v>
      </c>
      <c r="E69" s="4">
        <v>2878</v>
      </c>
      <c r="F69" s="16">
        <v>1571</v>
      </c>
      <c r="G69" s="4">
        <v>1307</v>
      </c>
      <c r="H69" s="5">
        <v>1147</v>
      </c>
      <c r="I69" s="6">
        <v>40</v>
      </c>
      <c r="J69" s="6">
        <v>72</v>
      </c>
      <c r="K69" s="6">
        <v>27</v>
      </c>
      <c r="L69" s="14">
        <v>21</v>
      </c>
    </row>
    <row r="70" spans="1:12" ht="14.4" customHeight="1" x14ac:dyDescent="0.4">
      <c r="A70" s="35">
        <v>706</v>
      </c>
      <c r="B70" s="35" t="s">
        <v>150</v>
      </c>
      <c r="C70" s="36" t="s">
        <v>151</v>
      </c>
      <c r="D70" s="9" t="s">
        <v>152</v>
      </c>
      <c r="E70" s="4">
        <v>2763</v>
      </c>
      <c r="F70" s="16">
        <v>396</v>
      </c>
      <c r="G70" s="4">
        <v>2367</v>
      </c>
      <c r="H70" s="5">
        <v>2306</v>
      </c>
      <c r="I70" s="6">
        <v>17</v>
      </c>
      <c r="J70" s="6">
        <v>10</v>
      </c>
      <c r="K70" s="6">
        <v>10</v>
      </c>
      <c r="L70" s="14">
        <v>24</v>
      </c>
    </row>
    <row r="71" spans="1:12" ht="14.4" customHeight="1" x14ac:dyDescent="0.4">
      <c r="A71" s="35">
        <v>707</v>
      </c>
      <c r="B71" s="35" t="s">
        <v>153</v>
      </c>
      <c r="C71" s="36" t="s">
        <v>151</v>
      </c>
      <c r="D71" s="9" t="s">
        <v>154</v>
      </c>
      <c r="E71" s="4">
        <v>10921</v>
      </c>
      <c r="F71" s="16">
        <v>1705</v>
      </c>
      <c r="G71" s="4">
        <v>9216</v>
      </c>
      <c r="H71" s="5">
        <v>8816</v>
      </c>
      <c r="I71" s="6">
        <v>55</v>
      </c>
      <c r="J71" s="6">
        <v>139</v>
      </c>
      <c r="K71" s="6">
        <v>38</v>
      </c>
      <c r="L71" s="14">
        <v>168</v>
      </c>
    </row>
    <row r="72" spans="1:12" ht="14.4" customHeight="1" x14ac:dyDescent="0.4">
      <c r="A72" s="35">
        <v>706</v>
      </c>
      <c r="B72" s="35" t="s">
        <v>155</v>
      </c>
      <c r="C72" s="36" t="s">
        <v>151</v>
      </c>
      <c r="D72" s="9" t="s">
        <v>156</v>
      </c>
      <c r="E72" s="4">
        <v>1181</v>
      </c>
      <c r="F72" s="16">
        <v>46</v>
      </c>
      <c r="G72" s="4">
        <v>1135</v>
      </c>
      <c r="H72" s="5">
        <v>1076</v>
      </c>
      <c r="I72" s="6">
        <v>0</v>
      </c>
      <c r="J72" s="6">
        <v>15</v>
      </c>
      <c r="K72" s="6">
        <v>6</v>
      </c>
      <c r="L72" s="14">
        <v>38</v>
      </c>
    </row>
    <row r="73" spans="1:12" ht="14.4" customHeight="1" x14ac:dyDescent="0.4">
      <c r="A73" s="35">
        <v>708</v>
      </c>
      <c r="B73" s="35" t="s">
        <v>157</v>
      </c>
      <c r="C73" s="36" t="s">
        <v>151</v>
      </c>
      <c r="D73" s="9" t="s">
        <v>158</v>
      </c>
      <c r="E73" s="4">
        <v>9568</v>
      </c>
      <c r="F73" s="16">
        <v>3101</v>
      </c>
      <c r="G73" s="4">
        <v>6467</v>
      </c>
      <c r="H73" s="5">
        <v>4038</v>
      </c>
      <c r="I73" s="6">
        <v>60</v>
      </c>
      <c r="J73" s="6">
        <v>2062</v>
      </c>
      <c r="K73" s="6">
        <v>57</v>
      </c>
      <c r="L73" s="14">
        <v>250</v>
      </c>
    </row>
    <row r="74" spans="1:12" ht="14.4" customHeight="1" x14ac:dyDescent="0.4">
      <c r="A74" s="35">
        <v>706</v>
      </c>
      <c r="B74" s="35" t="s">
        <v>159</v>
      </c>
      <c r="C74" s="36" t="s">
        <v>151</v>
      </c>
      <c r="D74" s="9" t="s">
        <v>160</v>
      </c>
      <c r="E74" s="4">
        <v>6162</v>
      </c>
      <c r="F74" s="16">
        <v>831</v>
      </c>
      <c r="G74" s="4">
        <v>5331</v>
      </c>
      <c r="H74" s="5">
        <v>5094</v>
      </c>
      <c r="I74" s="6">
        <v>29</v>
      </c>
      <c r="J74" s="6">
        <v>93</v>
      </c>
      <c r="K74" s="6">
        <v>21</v>
      </c>
      <c r="L74" s="14">
        <v>94</v>
      </c>
    </row>
    <row r="75" spans="1:12" ht="14.4" customHeight="1" x14ac:dyDescent="0.4">
      <c r="A75" s="35">
        <v>706</v>
      </c>
      <c r="B75" s="35" t="s">
        <v>161</v>
      </c>
      <c r="C75" s="36" t="s">
        <v>151</v>
      </c>
      <c r="D75" s="9" t="s">
        <v>162</v>
      </c>
      <c r="E75" s="4">
        <v>815</v>
      </c>
      <c r="F75" s="16">
        <v>432</v>
      </c>
      <c r="G75" s="4">
        <v>383</v>
      </c>
      <c r="H75" s="5">
        <v>340</v>
      </c>
      <c r="I75" s="6">
        <v>9</v>
      </c>
      <c r="J75" s="6">
        <v>21</v>
      </c>
      <c r="K75" s="6">
        <v>1</v>
      </c>
      <c r="L75" s="14">
        <v>12</v>
      </c>
    </row>
    <row r="76" spans="1:12" ht="14.4" customHeight="1" x14ac:dyDescent="0.4">
      <c r="A76" s="35">
        <v>708</v>
      </c>
      <c r="B76" s="35" t="s">
        <v>163</v>
      </c>
      <c r="C76" s="36" t="s">
        <v>164</v>
      </c>
      <c r="D76" s="9" t="s">
        <v>165</v>
      </c>
      <c r="E76" s="4">
        <v>56235</v>
      </c>
      <c r="F76" s="16">
        <v>2573</v>
      </c>
      <c r="G76" s="4">
        <v>53662</v>
      </c>
      <c r="H76" s="5">
        <v>51143</v>
      </c>
      <c r="I76" s="6">
        <v>499</v>
      </c>
      <c r="J76" s="6">
        <v>137</v>
      </c>
      <c r="K76" s="6">
        <v>1027</v>
      </c>
      <c r="L76" s="14">
        <v>856</v>
      </c>
    </row>
    <row r="77" spans="1:12" ht="14.4" customHeight="1" x14ac:dyDescent="0.4">
      <c r="A77" s="35">
        <v>707</v>
      </c>
      <c r="B77" s="35" t="s">
        <v>166</v>
      </c>
      <c r="C77" s="36" t="s">
        <v>164</v>
      </c>
      <c r="D77" s="9" t="s">
        <v>167</v>
      </c>
      <c r="E77" s="4">
        <v>120678</v>
      </c>
      <c r="F77" s="16">
        <v>40675</v>
      </c>
      <c r="G77" s="4">
        <v>80003</v>
      </c>
      <c r="H77" s="5">
        <v>62895</v>
      </c>
      <c r="I77" s="6">
        <v>8156</v>
      </c>
      <c r="J77" s="6">
        <v>1098</v>
      </c>
      <c r="K77" s="6">
        <v>4991</v>
      </c>
      <c r="L77" s="14">
        <v>2863</v>
      </c>
    </row>
    <row r="78" spans="1:12" ht="14.4" customHeight="1" x14ac:dyDescent="0.4">
      <c r="A78" s="35">
        <v>706</v>
      </c>
      <c r="B78" s="35" t="s">
        <v>168</v>
      </c>
      <c r="C78" s="36" t="s">
        <v>164</v>
      </c>
      <c r="D78" s="9" t="s">
        <v>169</v>
      </c>
      <c r="E78" s="4">
        <v>1179</v>
      </c>
      <c r="F78" s="16">
        <v>699</v>
      </c>
      <c r="G78" s="4">
        <v>480</v>
      </c>
      <c r="H78" s="5">
        <v>442</v>
      </c>
      <c r="I78" s="6">
        <v>7</v>
      </c>
      <c r="J78" s="6">
        <v>18</v>
      </c>
      <c r="K78" s="6">
        <v>3</v>
      </c>
      <c r="L78" s="14">
        <v>10</v>
      </c>
    </row>
    <row r="79" spans="1:12" ht="14.4" customHeight="1" x14ac:dyDescent="0.4">
      <c r="A79" s="35">
        <v>706</v>
      </c>
      <c r="B79" s="35" t="s">
        <v>170</v>
      </c>
      <c r="C79" s="36" t="s">
        <v>164</v>
      </c>
      <c r="D79" s="9" t="s">
        <v>171</v>
      </c>
      <c r="E79" s="4">
        <v>84491</v>
      </c>
      <c r="F79" s="16">
        <v>55370</v>
      </c>
      <c r="G79" s="4">
        <v>29121</v>
      </c>
      <c r="H79" s="5">
        <v>17468</v>
      </c>
      <c r="I79" s="6">
        <v>5142</v>
      </c>
      <c r="J79" s="6">
        <v>1697</v>
      </c>
      <c r="K79" s="6">
        <v>3330</v>
      </c>
      <c r="L79" s="14">
        <v>1484</v>
      </c>
    </row>
    <row r="80" spans="1:12" ht="14.4" customHeight="1" x14ac:dyDescent="0.4">
      <c r="A80" s="35">
        <v>706</v>
      </c>
      <c r="B80" s="35" t="s">
        <v>172</v>
      </c>
      <c r="C80" s="36" t="s">
        <v>164</v>
      </c>
      <c r="D80" s="9" t="s">
        <v>173</v>
      </c>
      <c r="E80" s="4">
        <v>1472</v>
      </c>
      <c r="F80" s="16">
        <v>602</v>
      </c>
      <c r="G80" s="4">
        <v>870</v>
      </c>
      <c r="H80" s="5">
        <v>791</v>
      </c>
      <c r="I80" s="6">
        <v>29</v>
      </c>
      <c r="J80" s="6">
        <v>6</v>
      </c>
      <c r="K80" s="6">
        <v>5</v>
      </c>
      <c r="L80" s="14">
        <v>39</v>
      </c>
    </row>
    <row r="81" spans="1:12" ht="14.4" customHeight="1" x14ac:dyDescent="0.4">
      <c r="A81" s="35">
        <v>706</v>
      </c>
      <c r="B81" s="35" t="s">
        <v>174</v>
      </c>
      <c r="C81" s="36" t="s">
        <v>164</v>
      </c>
      <c r="D81" s="9" t="s">
        <v>175</v>
      </c>
      <c r="E81" s="4">
        <v>44659</v>
      </c>
      <c r="F81" s="16">
        <v>21936</v>
      </c>
      <c r="G81" s="4">
        <v>22723</v>
      </c>
      <c r="H81" s="5">
        <v>17123</v>
      </c>
      <c r="I81" s="6">
        <v>3165</v>
      </c>
      <c r="J81" s="6">
        <v>443</v>
      </c>
      <c r="K81" s="6">
        <v>1002</v>
      </c>
      <c r="L81" s="14">
        <v>990</v>
      </c>
    </row>
    <row r="82" spans="1:12" ht="14.4" customHeight="1" x14ac:dyDescent="0.4">
      <c r="A82" s="35">
        <v>706</v>
      </c>
      <c r="B82" s="35" t="s">
        <v>176</v>
      </c>
      <c r="C82" s="36" t="s">
        <v>164</v>
      </c>
      <c r="D82" s="9" t="s">
        <v>177</v>
      </c>
      <c r="E82" s="4">
        <v>29036</v>
      </c>
      <c r="F82" s="16">
        <v>12883</v>
      </c>
      <c r="G82" s="4">
        <v>16153</v>
      </c>
      <c r="H82" s="5">
        <v>10477</v>
      </c>
      <c r="I82" s="6">
        <v>3267</v>
      </c>
      <c r="J82" s="6">
        <v>1089</v>
      </c>
      <c r="K82" s="6">
        <v>695</v>
      </c>
      <c r="L82" s="14">
        <v>625</v>
      </c>
    </row>
    <row r="83" spans="1:12" ht="14.4" customHeight="1" x14ac:dyDescent="0.4">
      <c r="A83" s="35">
        <v>706</v>
      </c>
      <c r="B83" s="35" t="s">
        <v>178</v>
      </c>
      <c r="C83" s="36" t="s">
        <v>164</v>
      </c>
      <c r="D83" s="9" t="s">
        <v>179</v>
      </c>
      <c r="E83" s="4">
        <v>37662</v>
      </c>
      <c r="F83" s="16">
        <v>15960</v>
      </c>
      <c r="G83" s="4">
        <v>21702</v>
      </c>
      <c r="H83" s="5">
        <v>17172</v>
      </c>
      <c r="I83" s="6">
        <v>2688</v>
      </c>
      <c r="J83" s="6">
        <v>540</v>
      </c>
      <c r="K83" s="6">
        <v>552</v>
      </c>
      <c r="L83" s="14">
        <v>750</v>
      </c>
    </row>
    <row r="84" spans="1:12" ht="14.4" customHeight="1" x14ac:dyDescent="0.4">
      <c r="A84" s="35">
        <v>707</v>
      </c>
      <c r="B84" s="35" t="s">
        <v>180</v>
      </c>
      <c r="C84" s="36" t="s">
        <v>164</v>
      </c>
      <c r="D84" s="9" t="s">
        <v>181</v>
      </c>
      <c r="E84" s="4">
        <v>65817</v>
      </c>
      <c r="F84" s="16">
        <v>25310</v>
      </c>
      <c r="G84" s="4">
        <v>40507</v>
      </c>
      <c r="H84" s="5">
        <v>33716</v>
      </c>
      <c r="I84" s="6">
        <v>3738</v>
      </c>
      <c r="J84" s="6">
        <v>721</v>
      </c>
      <c r="K84" s="6">
        <v>1051</v>
      </c>
      <c r="L84" s="14">
        <v>1281</v>
      </c>
    </row>
    <row r="85" spans="1:12" ht="14.4" customHeight="1" x14ac:dyDescent="0.4">
      <c r="A85" s="35">
        <v>706</v>
      </c>
      <c r="B85" s="35" t="s">
        <v>182</v>
      </c>
      <c r="C85" s="36" t="s">
        <v>164</v>
      </c>
      <c r="D85" s="9" t="s">
        <v>183</v>
      </c>
      <c r="E85" s="4">
        <v>112047</v>
      </c>
      <c r="F85" s="16">
        <v>89705</v>
      </c>
      <c r="G85" s="4">
        <v>22342</v>
      </c>
      <c r="H85" s="5">
        <v>14064</v>
      </c>
      <c r="I85" s="6">
        <v>5081</v>
      </c>
      <c r="J85" s="6">
        <v>1162</v>
      </c>
      <c r="K85" s="6">
        <v>888</v>
      </c>
      <c r="L85" s="14">
        <v>1147</v>
      </c>
    </row>
    <row r="86" spans="1:12" ht="14.4" customHeight="1" x14ac:dyDescent="0.4">
      <c r="A86" s="35">
        <v>708</v>
      </c>
      <c r="B86" s="35" t="s">
        <v>184</v>
      </c>
      <c r="C86" s="36" t="s">
        <v>164</v>
      </c>
      <c r="D86" s="9" t="s">
        <v>185</v>
      </c>
      <c r="E86" s="4">
        <v>220791</v>
      </c>
      <c r="F86" s="16">
        <v>46144</v>
      </c>
      <c r="G86" s="4">
        <v>174647</v>
      </c>
      <c r="H86" s="5">
        <v>141642</v>
      </c>
      <c r="I86" s="6">
        <v>8996</v>
      </c>
      <c r="J86" s="6">
        <v>1922</v>
      </c>
      <c r="K86" s="6">
        <v>17122</v>
      </c>
      <c r="L86" s="14">
        <v>4965</v>
      </c>
    </row>
    <row r="87" spans="1:12" ht="14.4" customHeight="1" x14ac:dyDescent="0.4">
      <c r="A87" s="35">
        <v>706</v>
      </c>
      <c r="B87" s="35" t="s">
        <v>186</v>
      </c>
      <c r="C87" s="36" t="s">
        <v>164</v>
      </c>
      <c r="D87" s="9" t="s">
        <v>187</v>
      </c>
      <c r="E87" s="4">
        <v>66112</v>
      </c>
      <c r="F87" s="16">
        <v>38118</v>
      </c>
      <c r="G87" s="4">
        <v>27994</v>
      </c>
      <c r="H87" s="5">
        <v>21244</v>
      </c>
      <c r="I87" s="6">
        <v>3245</v>
      </c>
      <c r="J87" s="6">
        <v>1637</v>
      </c>
      <c r="K87" s="6">
        <v>894</v>
      </c>
      <c r="L87" s="14">
        <v>974</v>
      </c>
    </row>
    <row r="88" spans="1:12" ht="14.4" customHeight="1" x14ac:dyDescent="0.4">
      <c r="A88" s="35">
        <v>708</v>
      </c>
      <c r="B88" s="35" t="s">
        <v>188</v>
      </c>
      <c r="C88" s="36" t="s">
        <v>164</v>
      </c>
      <c r="D88" s="9" t="s">
        <v>189</v>
      </c>
      <c r="E88" s="4">
        <v>163541</v>
      </c>
      <c r="F88" s="16">
        <v>39212</v>
      </c>
      <c r="G88" s="4">
        <v>124329</v>
      </c>
      <c r="H88" s="5">
        <v>107163</v>
      </c>
      <c r="I88" s="6">
        <v>8344</v>
      </c>
      <c r="J88" s="6">
        <v>910</v>
      </c>
      <c r="K88" s="6">
        <v>4073</v>
      </c>
      <c r="L88" s="14">
        <v>3839</v>
      </c>
    </row>
    <row r="89" spans="1:12" ht="14.4" customHeight="1" x14ac:dyDescent="0.4">
      <c r="A89" s="35">
        <v>708</v>
      </c>
      <c r="B89" s="35" t="s">
        <v>190</v>
      </c>
      <c r="C89" s="36" t="s">
        <v>164</v>
      </c>
      <c r="D89" s="9" t="s">
        <v>191</v>
      </c>
      <c r="E89" s="4">
        <v>23016</v>
      </c>
      <c r="F89" s="16">
        <v>935</v>
      </c>
      <c r="G89" s="4">
        <v>22081</v>
      </c>
      <c r="H89" s="5">
        <v>21030</v>
      </c>
      <c r="I89" s="6">
        <v>219</v>
      </c>
      <c r="J89" s="6">
        <v>107</v>
      </c>
      <c r="K89" s="6">
        <v>465</v>
      </c>
      <c r="L89" s="14">
        <v>260</v>
      </c>
    </row>
    <row r="90" spans="1:12" ht="14.4" customHeight="1" x14ac:dyDescent="0.4">
      <c r="A90" s="35">
        <v>706</v>
      </c>
      <c r="B90" s="35" t="s">
        <v>192</v>
      </c>
      <c r="C90" s="36" t="s">
        <v>164</v>
      </c>
      <c r="D90" s="9" t="s">
        <v>193</v>
      </c>
      <c r="E90" s="4">
        <v>29756</v>
      </c>
      <c r="F90" s="16">
        <v>21972</v>
      </c>
      <c r="G90" s="4">
        <v>7784</v>
      </c>
      <c r="H90" s="5">
        <v>4297</v>
      </c>
      <c r="I90" s="6">
        <v>2230</v>
      </c>
      <c r="J90" s="6">
        <v>344</v>
      </c>
      <c r="K90" s="6">
        <v>538</v>
      </c>
      <c r="L90" s="14">
        <v>375</v>
      </c>
    </row>
    <row r="91" spans="1:12" ht="14.4" customHeight="1" x14ac:dyDescent="0.4">
      <c r="A91" s="35">
        <v>708</v>
      </c>
      <c r="B91" s="35" t="s">
        <v>194</v>
      </c>
      <c r="C91" s="36" t="s">
        <v>164</v>
      </c>
      <c r="D91" s="9" t="s">
        <v>195</v>
      </c>
      <c r="E91" s="4">
        <v>2434</v>
      </c>
      <c r="F91" s="16">
        <v>1332</v>
      </c>
      <c r="G91" s="4">
        <v>1102</v>
      </c>
      <c r="H91" s="5">
        <v>586</v>
      </c>
      <c r="I91" s="6">
        <v>31</v>
      </c>
      <c r="J91" s="6">
        <v>423</v>
      </c>
      <c r="K91" s="6">
        <v>17</v>
      </c>
      <c r="L91" s="14">
        <v>45</v>
      </c>
    </row>
    <row r="92" spans="1:12" ht="14.4" customHeight="1" x14ac:dyDescent="0.4">
      <c r="A92" s="35">
        <v>708</v>
      </c>
      <c r="B92" s="35" t="s">
        <v>196</v>
      </c>
      <c r="C92" s="36" t="s">
        <v>164</v>
      </c>
      <c r="D92" s="9" t="s">
        <v>197</v>
      </c>
      <c r="E92" s="4">
        <v>184433</v>
      </c>
      <c r="F92" s="16">
        <v>28901</v>
      </c>
      <c r="G92" s="4">
        <v>155532</v>
      </c>
      <c r="H92" s="5">
        <v>135629</v>
      </c>
      <c r="I92" s="6">
        <v>5509</v>
      </c>
      <c r="J92" s="6">
        <v>1358</v>
      </c>
      <c r="K92" s="6">
        <v>8731</v>
      </c>
      <c r="L92" s="14">
        <v>4305</v>
      </c>
    </row>
    <row r="93" spans="1:12" ht="14.4" customHeight="1" x14ac:dyDescent="0.4">
      <c r="A93" s="35">
        <v>706</v>
      </c>
      <c r="B93" s="35" t="s">
        <v>198</v>
      </c>
      <c r="C93" s="36" t="s">
        <v>164</v>
      </c>
      <c r="D93" s="9" t="s">
        <v>199</v>
      </c>
      <c r="E93" s="4">
        <v>97573</v>
      </c>
      <c r="F93" s="16">
        <v>52671</v>
      </c>
      <c r="G93" s="4">
        <v>44902</v>
      </c>
      <c r="H93" s="5">
        <v>31158</v>
      </c>
      <c r="I93" s="6">
        <v>7229</v>
      </c>
      <c r="J93" s="6">
        <v>1402</v>
      </c>
      <c r="K93" s="6">
        <v>3194</v>
      </c>
      <c r="L93" s="14">
        <v>1919</v>
      </c>
    </row>
    <row r="94" spans="1:12" ht="14.4" customHeight="1" x14ac:dyDescent="0.4">
      <c r="A94" s="35">
        <v>707</v>
      </c>
      <c r="B94" s="35" t="s">
        <v>200</v>
      </c>
      <c r="C94" s="36" t="s">
        <v>164</v>
      </c>
      <c r="D94" s="9" t="s">
        <v>201</v>
      </c>
      <c r="E94" s="4">
        <v>323335</v>
      </c>
      <c r="F94" s="16">
        <v>122594</v>
      </c>
      <c r="G94" s="4">
        <v>200741</v>
      </c>
      <c r="H94" s="5">
        <v>157934</v>
      </c>
      <c r="I94" s="6">
        <v>18724</v>
      </c>
      <c r="J94" s="6">
        <v>6706</v>
      </c>
      <c r="K94" s="6">
        <v>10568</v>
      </c>
      <c r="L94" s="14">
        <v>6809</v>
      </c>
    </row>
    <row r="95" spans="1:12" ht="14.4" customHeight="1" x14ac:dyDescent="0.4">
      <c r="A95" s="35">
        <v>708</v>
      </c>
      <c r="B95" s="35" t="s">
        <v>202</v>
      </c>
      <c r="C95" s="36" t="s">
        <v>164</v>
      </c>
      <c r="D95" s="9" t="s">
        <v>203</v>
      </c>
      <c r="E95" s="4">
        <v>64704</v>
      </c>
      <c r="F95" s="16">
        <v>10085</v>
      </c>
      <c r="G95" s="4">
        <v>54619</v>
      </c>
      <c r="H95" s="5">
        <v>46286</v>
      </c>
      <c r="I95" s="6">
        <v>2362</v>
      </c>
      <c r="J95" s="6">
        <v>518</v>
      </c>
      <c r="K95" s="6">
        <v>3590</v>
      </c>
      <c r="L95" s="14">
        <v>1863</v>
      </c>
    </row>
    <row r="96" spans="1:12" ht="14.4" customHeight="1" x14ac:dyDescent="0.4">
      <c r="A96" s="35">
        <v>706</v>
      </c>
      <c r="B96" s="35" t="s">
        <v>204</v>
      </c>
      <c r="C96" s="36" t="s">
        <v>164</v>
      </c>
      <c r="D96" s="9" t="s">
        <v>205</v>
      </c>
      <c r="E96" s="4">
        <v>43107</v>
      </c>
      <c r="F96" s="16">
        <v>37732</v>
      </c>
      <c r="G96" s="4">
        <v>5375</v>
      </c>
      <c r="H96" s="5">
        <v>3167</v>
      </c>
      <c r="I96" s="6">
        <v>1305</v>
      </c>
      <c r="J96" s="6">
        <v>356</v>
      </c>
      <c r="K96" s="6">
        <v>265</v>
      </c>
      <c r="L96" s="14">
        <v>282</v>
      </c>
    </row>
    <row r="97" spans="1:12" ht="14.4" customHeight="1" x14ac:dyDescent="0.4">
      <c r="A97" s="35">
        <v>706</v>
      </c>
      <c r="B97" s="35" t="s">
        <v>206</v>
      </c>
      <c r="C97" s="36" t="s">
        <v>164</v>
      </c>
      <c r="D97" s="9" t="s">
        <v>207</v>
      </c>
      <c r="E97" s="4">
        <v>150351</v>
      </c>
      <c r="F97" s="16">
        <v>20775</v>
      </c>
      <c r="G97" s="4">
        <v>129576</v>
      </c>
      <c r="H97" s="5">
        <v>104568</v>
      </c>
      <c r="I97" s="6">
        <v>7412</v>
      </c>
      <c r="J97" s="6">
        <v>2561</v>
      </c>
      <c r="K97" s="6">
        <v>11219</v>
      </c>
      <c r="L97" s="14">
        <v>3816</v>
      </c>
    </row>
    <row r="98" spans="1:12" ht="14.4" customHeight="1" x14ac:dyDescent="0.4">
      <c r="A98" s="35">
        <v>706</v>
      </c>
      <c r="B98" s="35" t="s">
        <v>208</v>
      </c>
      <c r="C98" s="36" t="s">
        <v>164</v>
      </c>
      <c r="D98" s="9" t="s">
        <v>209</v>
      </c>
      <c r="E98" s="4">
        <v>40902</v>
      </c>
      <c r="F98" s="16">
        <v>18664</v>
      </c>
      <c r="G98" s="4">
        <v>22238</v>
      </c>
      <c r="H98" s="5">
        <v>11168</v>
      </c>
      <c r="I98" s="6">
        <v>6618</v>
      </c>
      <c r="J98" s="6">
        <v>517</v>
      </c>
      <c r="K98" s="6">
        <v>2811</v>
      </c>
      <c r="L98" s="14">
        <v>1124</v>
      </c>
    </row>
    <row r="99" spans="1:12" ht="14.4" customHeight="1" x14ac:dyDescent="0.4">
      <c r="A99" s="35">
        <v>706</v>
      </c>
      <c r="B99" s="35" t="s">
        <v>210</v>
      </c>
      <c r="C99" s="36" t="s">
        <v>164</v>
      </c>
      <c r="D99" s="9" t="s">
        <v>211</v>
      </c>
      <c r="E99" s="4">
        <v>23944</v>
      </c>
      <c r="F99" s="16">
        <v>7562</v>
      </c>
      <c r="G99" s="4">
        <v>16382</v>
      </c>
      <c r="H99" s="5">
        <v>14378</v>
      </c>
      <c r="I99" s="6">
        <v>930</v>
      </c>
      <c r="J99" s="6">
        <v>151</v>
      </c>
      <c r="K99" s="6">
        <v>481</v>
      </c>
      <c r="L99" s="14">
        <v>442</v>
      </c>
    </row>
    <row r="100" spans="1:12" ht="14.4" customHeight="1" x14ac:dyDescent="0.4">
      <c r="A100" s="35">
        <v>706</v>
      </c>
      <c r="B100" s="35" t="s">
        <v>212</v>
      </c>
      <c r="C100" s="36" t="s">
        <v>164</v>
      </c>
      <c r="D100" s="9" t="s">
        <v>213</v>
      </c>
      <c r="E100" s="4">
        <v>76019</v>
      </c>
      <c r="F100" s="16">
        <v>18739</v>
      </c>
      <c r="G100" s="4">
        <v>57280</v>
      </c>
      <c r="H100" s="5">
        <v>45772</v>
      </c>
      <c r="I100" s="6">
        <v>4991</v>
      </c>
      <c r="J100" s="6">
        <v>655</v>
      </c>
      <c r="K100" s="6">
        <v>3989</v>
      </c>
      <c r="L100" s="14">
        <v>1873</v>
      </c>
    </row>
    <row r="101" spans="1:12" ht="14.4" customHeight="1" x14ac:dyDescent="0.4">
      <c r="A101" s="35">
        <v>706</v>
      </c>
      <c r="B101" s="35" t="s">
        <v>214</v>
      </c>
      <c r="C101" s="36" t="s">
        <v>164</v>
      </c>
      <c r="D101" s="9" t="s">
        <v>215</v>
      </c>
      <c r="E101" s="4">
        <v>39076</v>
      </c>
      <c r="F101" s="16">
        <v>22104</v>
      </c>
      <c r="G101" s="4">
        <v>16972</v>
      </c>
      <c r="H101" s="5">
        <v>10862</v>
      </c>
      <c r="I101" s="6">
        <v>3701</v>
      </c>
      <c r="J101" s="6">
        <v>404</v>
      </c>
      <c r="K101" s="6">
        <v>1200</v>
      </c>
      <c r="L101" s="14">
        <v>805</v>
      </c>
    </row>
    <row r="102" spans="1:12" ht="14.4" customHeight="1" x14ac:dyDescent="0.4">
      <c r="A102" s="35">
        <v>706</v>
      </c>
      <c r="B102" s="35" t="s">
        <v>216</v>
      </c>
      <c r="C102" s="36" t="s">
        <v>164</v>
      </c>
      <c r="D102" s="9" t="s">
        <v>217</v>
      </c>
      <c r="E102" s="4">
        <v>55216</v>
      </c>
      <c r="F102" s="16">
        <v>9977</v>
      </c>
      <c r="G102" s="4">
        <v>45239</v>
      </c>
      <c r="H102" s="5">
        <v>38786</v>
      </c>
      <c r="I102" s="6">
        <v>2203</v>
      </c>
      <c r="J102" s="6">
        <v>1453</v>
      </c>
      <c r="K102" s="6">
        <v>1556</v>
      </c>
      <c r="L102" s="14">
        <v>1241</v>
      </c>
    </row>
    <row r="103" spans="1:12" ht="14.4" customHeight="1" x14ac:dyDescent="0.4">
      <c r="A103" s="35">
        <v>708</v>
      </c>
      <c r="B103" s="35" t="s">
        <v>218</v>
      </c>
      <c r="C103" s="36" t="s">
        <v>164</v>
      </c>
      <c r="D103" s="9" t="s">
        <v>219</v>
      </c>
      <c r="E103" s="4">
        <v>453632</v>
      </c>
      <c r="F103" s="16">
        <v>118546</v>
      </c>
      <c r="G103" s="4">
        <v>335086</v>
      </c>
      <c r="H103" s="5">
        <v>291178</v>
      </c>
      <c r="I103" s="6">
        <v>13808</v>
      </c>
      <c r="J103" s="6">
        <v>12312</v>
      </c>
      <c r="K103" s="6">
        <v>9225</v>
      </c>
      <c r="L103" s="14">
        <v>8563</v>
      </c>
    </row>
    <row r="104" spans="1:12" ht="14.4" customHeight="1" x14ac:dyDescent="0.4">
      <c r="A104" s="35">
        <v>706</v>
      </c>
      <c r="B104" s="35" t="s">
        <v>220</v>
      </c>
      <c r="C104" s="36" t="s">
        <v>164</v>
      </c>
      <c r="D104" s="9" t="s">
        <v>221</v>
      </c>
      <c r="E104" s="4">
        <v>124</v>
      </c>
      <c r="F104" s="16">
        <v>38</v>
      </c>
      <c r="G104" s="4">
        <v>86</v>
      </c>
      <c r="H104" s="5">
        <v>79</v>
      </c>
      <c r="I104" s="6">
        <v>3</v>
      </c>
      <c r="J104" s="6">
        <v>0</v>
      </c>
      <c r="K104" s="6">
        <v>0</v>
      </c>
      <c r="L104" s="14">
        <v>4</v>
      </c>
    </row>
    <row r="105" spans="1:12" ht="14.4" customHeight="1" x14ac:dyDescent="0.4">
      <c r="A105" s="35">
        <v>706</v>
      </c>
      <c r="B105" s="35" t="s">
        <v>222</v>
      </c>
      <c r="C105" s="36" t="s">
        <v>164</v>
      </c>
      <c r="D105" s="9" t="s">
        <v>223</v>
      </c>
      <c r="E105" s="4">
        <v>1805</v>
      </c>
      <c r="F105" s="16">
        <v>220</v>
      </c>
      <c r="G105" s="4">
        <v>1585</v>
      </c>
      <c r="H105" s="5">
        <v>1518</v>
      </c>
      <c r="I105" s="6">
        <v>2</v>
      </c>
      <c r="J105" s="6">
        <v>22</v>
      </c>
      <c r="K105" s="6">
        <v>12</v>
      </c>
      <c r="L105" s="14">
        <v>31</v>
      </c>
    </row>
    <row r="106" spans="1:12" ht="14.4" customHeight="1" x14ac:dyDescent="0.4">
      <c r="A106" s="35">
        <v>706</v>
      </c>
      <c r="B106" s="35" t="s">
        <v>224</v>
      </c>
      <c r="C106" s="36" t="s">
        <v>164</v>
      </c>
      <c r="D106" s="9" t="s">
        <v>225</v>
      </c>
      <c r="E106" s="4">
        <v>17265</v>
      </c>
      <c r="F106" s="16">
        <v>12344</v>
      </c>
      <c r="G106" s="4">
        <v>4921</v>
      </c>
      <c r="H106" s="5">
        <v>3104</v>
      </c>
      <c r="I106" s="6">
        <v>1252</v>
      </c>
      <c r="J106" s="6">
        <v>419</v>
      </c>
      <c r="K106" s="6">
        <v>75</v>
      </c>
      <c r="L106" s="14">
        <v>71</v>
      </c>
    </row>
    <row r="107" spans="1:12" ht="14.4" customHeight="1" x14ac:dyDescent="0.4">
      <c r="A107" s="35">
        <v>708</v>
      </c>
      <c r="B107" s="35" t="s">
        <v>226</v>
      </c>
      <c r="C107" s="36" t="s">
        <v>164</v>
      </c>
      <c r="D107" s="9" t="s">
        <v>227</v>
      </c>
      <c r="E107" s="4">
        <v>8136</v>
      </c>
      <c r="F107" s="16">
        <v>1774</v>
      </c>
      <c r="G107" s="4">
        <v>6362</v>
      </c>
      <c r="H107" s="5">
        <v>6007</v>
      </c>
      <c r="I107" s="6">
        <v>97</v>
      </c>
      <c r="J107" s="6">
        <v>65</v>
      </c>
      <c r="K107" s="6">
        <v>69</v>
      </c>
      <c r="L107" s="14">
        <v>124</v>
      </c>
    </row>
    <row r="108" spans="1:12" ht="14.4" customHeight="1" x14ac:dyDescent="0.4">
      <c r="A108" s="35">
        <v>706</v>
      </c>
      <c r="B108" s="35" t="s">
        <v>228</v>
      </c>
      <c r="C108" s="36" t="s">
        <v>164</v>
      </c>
      <c r="D108" s="9" t="s">
        <v>229</v>
      </c>
      <c r="E108" s="4">
        <v>36828</v>
      </c>
      <c r="F108" s="16">
        <v>12775</v>
      </c>
      <c r="G108" s="4">
        <v>24053</v>
      </c>
      <c r="H108" s="5">
        <v>17446</v>
      </c>
      <c r="I108" s="6">
        <v>2928</v>
      </c>
      <c r="J108" s="6">
        <v>1744</v>
      </c>
      <c r="K108" s="6">
        <v>1054</v>
      </c>
      <c r="L108" s="14">
        <v>881</v>
      </c>
    </row>
    <row r="109" spans="1:12" ht="14.4" customHeight="1" x14ac:dyDescent="0.4">
      <c r="A109" s="35">
        <v>706</v>
      </c>
      <c r="B109" s="35" t="s">
        <v>230</v>
      </c>
      <c r="C109" s="36" t="s">
        <v>164</v>
      </c>
      <c r="D109" s="9" t="s">
        <v>231</v>
      </c>
      <c r="E109" s="4">
        <v>2739</v>
      </c>
      <c r="F109" s="16">
        <v>1186</v>
      </c>
      <c r="G109" s="4">
        <v>1553</v>
      </c>
      <c r="H109" s="5">
        <v>1375</v>
      </c>
      <c r="I109" s="6">
        <v>91</v>
      </c>
      <c r="J109" s="6">
        <v>24</v>
      </c>
      <c r="K109" s="6">
        <v>13</v>
      </c>
      <c r="L109" s="14">
        <v>50</v>
      </c>
    </row>
    <row r="110" spans="1:12" ht="14.4" customHeight="1" x14ac:dyDescent="0.4">
      <c r="A110" s="35">
        <v>708</v>
      </c>
      <c r="B110" s="35" t="s">
        <v>232</v>
      </c>
      <c r="C110" s="36" t="s">
        <v>164</v>
      </c>
      <c r="D110" s="9" t="s">
        <v>233</v>
      </c>
      <c r="E110" s="4">
        <v>239872</v>
      </c>
      <c r="F110" s="16">
        <v>36366</v>
      </c>
      <c r="G110" s="4">
        <v>203506</v>
      </c>
      <c r="H110" s="5">
        <v>182942</v>
      </c>
      <c r="I110" s="6">
        <v>5341</v>
      </c>
      <c r="J110" s="6">
        <v>1841</v>
      </c>
      <c r="K110" s="6">
        <v>8839</v>
      </c>
      <c r="L110" s="14">
        <v>4543</v>
      </c>
    </row>
    <row r="111" spans="1:12" ht="14.4" customHeight="1" x14ac:dyDescent="0.4">
      <c r="A111" s="35">
        <v>706</v>
      </c>
      <c r="B111" s="35" t="s">
        <v>234</v>
      </c>
      <c r="C111" s="36" t="s">
        <v>164</v>
      </c>
      <c r="D111" s="9" t="s">
        <v>235</v>
      </c>
      <c r="E111" s="4">
        <v>66972</v>
      </c>
      <c r="F111" s="16">
        <v>35981</v>
      </c>
      <c r="G111" s="4">
        <v>30991</v>
      </c>
      <c r="H111" s="5">
        <v>21997</v>
      </c>
      <c r="I111" s="6">
        <v>4698</v>
      </c>
      <c r="J111" s="6">
        <v>701</v>
      </c>
      <c r="K111" s="6">
        <v>2116</v>
      </c>
      <c r="L111" s="14">
        <v>1479</v>
      </c>
    </row>
    <row r="112" spans="1:12" ht="14.4" customHeight="1" x14ac:dyDescent="0.4">
      <c r="A112" s="35">
        <v>708</v>
      </c>
      <c r="B112" s="35" t="s">
        <v>236</v>
      </c>
      <c r="C112" s="36" t="s">
        <v>164</v>
      </c>
      <c r="D112" s="9" t="s">
        <v>237</v>
      </c>
      <c r="E112" s="4">
        <v>203652</v>
      </c>
      <c r="F112" s="16">
        <v>38957</v>
      </c>
      <c r="G112" s="4">
        <v>164695</v>
      </c>
      <c r="H112" s="5">
        <v>145639</v>
      </c>
      <c r="I112" s="6">
        <v>6736</v>
      </c>
      <c r="J112" s="6">
        <v>1659</v>
      </c>
      <c r="K112" s="6">
        <v>6412</v>
      </c>
      <c r="L112" s="14">
        <v>4249</v>
      </c>
    </row>
    <row r="113" spans="1:12" ht="14.4" customHeight="1" x14ac:dyDescent="0.4">
      <c r="A113" s="35">
        <v>706</v>
      </c>
      <c r="B113" s="35" t="s">
        <v>238</v>
      </c>
      <c r="C113" s="36" t="s">
        <v>164</v>
      </c>
      <c r="D113" s="9" t="s">
        <v>239</v>
      </c>
      <c r="E113" s="4">
        <v>55104</v>
      </c>
      <c r="F113" s="16">
        <v>29979</v>
      </c>
      <c r="G113" s="4">
        <v>25125</v>
      </c>
      <c r="H113" s="5">
        <v>16928</v>
      </c>
      <c r="I113" s="6">
        <v>4824</v>
      </c>
      <c r="J113" s="6">
        <v>1146</v>
      </c>
      <c r="K113" s="6">
        <v>1267</v>
      </c>
      <c r="L113" s="14">
        <v>960</v>
      </c>
    </row>
    <row r="114" spans="1:12" ht="14.4" customHeight="1" x14ac:dyDescent="0.4">
      <c r="A114" s="35">
        <v>707</v>
      </c>
      <c r="B114" s="35" t="s">
        <v>240</v>
      </c>
      <c r="C114" s="36" t="s">
        <v>164</v>
      </c>
      <c r="D114" s="9" t="s">
        <v>241</v>
      </c>
      <c r="E114" s="4">
        <v>652590</v>
      </c>
      <c r="F114" s="16">
        <v>388993</v>
      </c>
      <c r="G114" s="4">
        <v>263597</v>
      </c>
      <c r="H114" s="5">
        <v>171212</v>
      </c>
      <c r="I114" s="6">
        <v>53774</v>
      </c>
      <c r="J114" s="6">
        <v>12709</v>
      </c>
      <c r="K114" s="6">
        <v>15245</v>
      </c>
      <c r="L114" s="14">
        <v>10657</v>
      </c>
    </row>
    <row r="115" spans="1:12" ht="14.4" customHeight="1" x14ac:dyDescent="0.4">
      <c r="A115" s="35">
        <v>708</v>
      </c>
      <c r="B115" s="35" t="s">
        <v>242</v>
      </c>
      <c r="C115" s="36" t="s">
        <v>164</v>
      </c>
      <c r="D115" s="9" t="s">
        <v>243</v>
      </c>
      <c r="E115" s="4">
        <v>26329</v>
      </c>
      <c r="F115" s="16">
        <v>5043</v>
      </c>
      <c r="G115" s="4">
        <v>21286</v>
      </c>
      <c r="H115" s="5">
        <v>19070</v>
      </c>
      <c r="I115" s="6">
        <v>840</v>
      </c>
      <c r="J115" s="6">
        <v>154</v>
      </c>
      <c r="K115" s="6">
        <v>688</v>
      </c>
      <c r="L115" s="14">
        <v>534</v>
      </c>
    </row>
    <row r="116" spans="1:12" ht="14.4" customHeight="1" x14ac:dyDescent="0.4">
      <c r="A116" s="35">
        <v>706</v>
      </c>
      <c r="B116" s="35" t="s">
        <v>244</v>
      </c>
      <c r="C116" s="36" t="s">
        <v>164</v>
      </c>
      <c r="D116" s="9" t="s">
        <v>245</v>
      </c>
      <c r="E116" s="4">
        <v>6752</v>
      </c>
      <c r="F116" s="16">
        <v>4447</v>
      </c>
      <c r="G116" s="4">
        <v>2305</v>
      </c>
      <c r="H116" s="5">
        <v>1014</v>
      </c>
      <c r="I116" s="6">
        <v>840</v>
      </c>
      <c r="J116" s="6">
        <v>146</v>
      </c>
      <c r="K116" s="6">
        <v>171</v>
      </c>
      <c r="L116" s="14">
        <v>134</v>
      </c>
    </row>
    <row r="117" spans="1:12" ht="14.4" customHeight="1" x14ac:dyDescent="0.4">
      <c r="A117" s="35">
        <v>706</v>
      </c>
      <c r="B117" s="35" t="s">
        <v>246</v>
      </c>
      <c r="C117" s="36" t="s">
        <v>164</v>
      </c>
      <c r="D117" s="9" t="s">
        <v>247</v>
      </c>
      <c r="E117" s="4">
        <v>101878</v>
      </c>
      <c r="F117" s="16">
        <v>64212</v>
      </c>
      <c r="G117" s="4">
        <v>37666</v>
      </c>
      <c r="H117" s="5">
        <v>15687</v>
      </c>
      <c r="I117" s="6">
        <v>16787</v>
      </c>
      <c r="J117" s="6">
        <v>1265</v>
      </c>
      <c r="K117" s="6">
        <v>2227</v>
      </c>
      <c r="L117" s="14">
        <v>1700</v>
      </c>
    </row>
    <row r="118" spans="1:12" ht="14.4" customHeight="1" x14ac:dyDescent="0.4">
      <c r="A118" s="35">
        <v>708</v>
      </c>
      <c r="B118" s="35" t="s">
        <v>248</v>
      </c>
      <c r="C118" s="36" t="s">
        <v>164</v>
      </c>
      <c r="D118" s="9" t="s">
        <v>249</v>
      </c>
      <c r="E118" s="4">
        <v>8821</v>
      </c>
      <c r="F118" s="16">
        <v>2661</v>
      </c>
      <c r="G118" s="4">
        <v>6160</v>
      </c>
      <c r="H118" s="5">
        <v>5508</v>
      </c>
      <c r="I118" s="6">
        <v>276</v>
      </c>
      <c r="J118" s="6">
        <v>87</v>
      </c>
      <c r="K118" s="6">
        <v>100</v>
      </c>
      <c r="L118" s="14">
        <v>189</v>
      </c>
    </row>
    <row r="119" spans="1:12" ht="14.4" customHeight="1" x14ac:dyDescent="0.4">
      <c r="A119" s="35">
        <v>708</v>
      </c>
      <c r="B119" s="35" t="s">
        <v>250</v>
      </c>
      <c r="C119" s="36" t="s">
        <v>164</v>
      </c>
      <c r="D119" s="9" t="s">
        <v>251</v>
      </c>
      <c r="E119" s="4">
        <v>220304</v>
      </c>
      <c r="F119" s="16">
        <v>21741</v>
      </c>
      <c r="G119" s="4">
        <v>198563</v>
      </c>
      <c r="H119" s="5">
        <v>181743</v>
      </c>
      <c r="I119" s="6">
        <v>3691</v>
      </c>
      <c r="J119" s="6">
        <v>1686</v>
      </c>
      <c r="K119" s="6">
        <v>7445</v>
      </c>
      <c r="L119" s="14">
        <v>3998</v>
      </c>
    </row>
    <row r="120" spans="1:12" ht="14.4" customHeight="1" x14ac:dyDescent="0.4">
      <c r="A120" s="35">
        <v>706</v>
      </c>
      <c r="B120" s="35" t="s">
        <v>252</v>
      </c>
      <c r="C120" s="36" t="s">
        <v>164</v>
      </c>
      <c r="D120" s="9" t="s">
        <v>253</v>
      </c>
      <c r="E120" s="4">
        <v>128</v>
      </c>
      <c r="F120" s="16">
        <v>83</v>
      </c>
      <c r="G120" s="4">
        <v>45</v>
      </c>
      <c r="H120" s="5">
        <v>42</v>
      </c>
      <c r="I120" s="6">
        <v>2</v>
      </c>
      <c r="J120" s="6">
        <v>0</v>
      </c>
      <c r="K120" s="6">
        <v>0</v>
      </c>
      <c r="L120" s="14">
        <v>1</v>
      </c>
    </row>
    <row r="121" spans="1:12" ht="14.4" customHeight="1" x14ac:dyDescent="0.4">
      <c r="A121" s="35">
        <v>708</v>
      </c>
      <c r="B121" s="35" t="s">
        <v>254</v>
      </c>
      <c r="C121" s="36" t="s">
        <v>164</v>
      </c>
      <c r="D121" s="9" t="s">
        <v>255</v>
      </c>
      <c r="E121" s="4">
        <v>239044</v>
      </c>
      <c r="F121" s="16">
        <v>30090</v>
      </c>
      <c r="G121" s="4">
        <v>208954</v>
      </c>
      <c r="H121" s="5">
        <v>185102</v>
      </c>
      <c r="I121" s="6">
        <v>5495</v>
      </c>
      <c r="J121" s="6">
        <v>1745</v>
      </c>
      <c r="K121" s="6">
        <v>11458</v>
      </c>
      <c r="L121" s="14">
        <v>5154</v>
      </c>
    </row>
    <row r="122" spans="1:12" ht="14.4" customHeight="1" x14ac:dyDescent="0.4">
      <c r="A122" s="35">
        <v>706</v>
      </c>
      <c r="B122" s="35" t="s">
        <v>256</v>
      </c>
      <c r="C122" s="36" t="s">
        <v>164</v>
      </c>
      <c r="D122" s="9" t="s">
        <v>257</v>
      </c>
      <c r="E122" s="4">
        <v>143748</v>
      </c>
      <c r="F122" s="16">
        <v>40163</v>
      </c>
      <c r="G122" s="4">
        <v>103585</v>
      </c>
      <c r="H122" s="5">
        <v>77734</v>
      </c>
      <c r="I122" s="6">
        <v>9339</v>
      </c>
      <c r="J122" s="6">
        <v>5208</v>
      </c>
      <c r="K122" s="6">
        <v>7446</v>
      </c>
      <c r="L122" s="14">
        <v>3858</v>
      </c>
    </row>
    <row r="123" spans="1:12" ht="14.4" customHeight="1" x14ac:dyDescent="0.4">
      <c r="A123" s="35">
        <v>707</v>
      </c>
      <c r="B123" s="35" t="s">
        <v>258</v>
      </c>
      <c r="C123" s="36" t="s">
        <v>164</v>
      </c>
      <c r="D123" s="9" t="s">
        <v>259</v>
      </c>
      <c r="E123" s="4">
        <v>294099</v>
      </c>
      <c r="F123" s="16">
        <v>60938</v>
      </c>
      <c r="G123" s="4">
        <v>233161</v>
      </c>
      <c r="H123" s="5">
        <v>182302</v>
      </c>
      <c r="I123" s="6">
        <v>16751</v>
      </c>
      <c r="J123" s="6">
        <v>7769</v>
      </c>
      <c r="K123" s="6">
        <v>18665</v>
      </c>
      <c r="L123" s="14">
        <v>7674</v>
      </c>
    </row>
    <row r="124" spans="1:12" ht="14.4" customHeight="1" x14ac:dyDescent="0.4">
      <c r="A124" s="35">
        <v>706</v>
      </c>
      <c r="B124" s="35" t="s">
        <v>260</v>
      </c>
      <c r="C124" s="36" t="s">
        <v>164</v>
      </c>
      <c r="D124" s="9" t="s">
        <v>261</v>
      </c>
      <c r="E124" s="4">
        <v>301</v>
      </c>
      <c r="F124" s="16">
        <v>290</v>
      </c>
      <c r="G124" s="4">
        <v>11</v>
      </c>
      <c r="H124" s="5">
        <v>10</v>
      </c>
      <c r="I124" s="6">
        <v>0</v>
      </c>
      <c r="J124" s="6">
        <v>1</v>
      </c>
      <c r="K124" s="6">
        <v>0</v>
      </c>
      <c r="L124" s="14">
        <v>0</v>
      </c>
    </row>
    <row r="125" spans="1:12" ht="14.4" customHeight="1" x14ac:dyDescent="0.4">
      <c r="A125" s="35">
        <v>706</v>
      </c>
      <c r="B125" s="35" t="s">
        <v>262</v>
      </c>
      <c r="C125" s="36" t="s">
        <v>164</v>
      </c>
      <c r="D125" s="9" t="s">
        <v>263</v>
      </c>
      <c r="E125" s="4">
        <v>15052</v>
      </c>
      <c r="F125" s="16">
        <v>10759</v>
      </c>
      <c r="G125" s="4">
        <v>4293</v>
      </c>
      <c r="H125" s="5">
        <v>2224</v>
      </c>
      <c r="I125" s="6">
        <v>1220</v>
      </c>
      <c r="J125" s="6">
        <v>161</v>
      </c>
      <c r="K125" s="6">
        <v>435</v>
      </c>
      <c r="L125" s="14">
        <v>253</v>
      </c>
    </row>
    <row r="126" spans="1:12" ht="14.4" customHeight="1" x14ac:dyDescent="0.4">
      <c r="A126" s="35">
        <v>707</v>
      </c>
      <c r="B126" s="35" t="s">
        <v>264</v>
      </c>
      <c r="C126" s="36" t="s">
        <v>164</v>
      </c>
      <c r="D126" s="9" t="s">
        <v>265</v>
      </c>
      <c r="E126" s="4">
        <v>164860</v>
      </c>
      <c r="F126" s="16">
        <v>99756</v>
      </c>
      <c r="G126" s="4">
        <v>65104</v>
      </c>
      <c r="H126" s="5">
        <v>41792</v>
      </c>
      <c r="I126" s="6">
        <v>13270</v>
      </c>
      <c r="J126" s="6">
        <v>2079</v>
      </c>
      <c r="K126" s="6">
        <v>4776</v>
      </c>
      <c r="L126" s="14">
        <v>3187</v>
      </c>
    </row>
    <row r="127" spans="1:12" ht="14.4" customHeight="1" x14ac:dyDescent="0.4">
      <c r="A127" s="35">
        <v>706</v>
      </c>
      <c r="B127" s="35" t="s">
        <v>266</v>
      </c>
      <c r="C127" s="36" t="s">
        <v>164</v>
      </c>
      <c r="D127" s="9" t="s">
        <v>267</v>
      </c>
      <c r="E127" s="4">
        <v>14004</v>
      </c>
      <c r="F127" s="16">
        <v>8940</v>
      </c>
      <c r="G127" s="4">
        <v>5064</v>
      </c>
      <c r="H127" s="5">
        <v>2412</v>
      </c>
      <c r="I127" s="6">
        <v>1421</v>
      </c>
      <c r="J127" s="6">
        <v>469</v>
      </c>
      <c r="K127" s="6">
        <v>487</v>
      </c>
      <c r="L127" s="14">
        <v>275</v>
      </c>
    </row>
    <row r="128" spans="1:12" ht="14.4" customHeight="1" x14ac:dyDescent="0.4">
      <c r="A128" s="35">
        <v>706</v>
      </c>
      <c r="B128" s="35" t="s">
        <v>268</v>
      </c>
      <c r="C128" s="36" t="s">
        <v>164</v>
      </c>
      <c r="D128" s="9" t="s">
        <v>269</v>
      </c>
      <c r="E128" s="4">
        <v>225762</v>
      </c>
      <c r="F128" s="16">
        <v>69923</v>
      </c>
      <c r="G128" s="4">
        <v>155839</v>
      </c>
      <c r="H128" s="5">
        <v>126776</v>
      </c>
      <c r="I128" s="6">
        <v>11495</v>
      </c>
      <c r="J128" s="6">
        <v>5304</v>
      </c>
      <c r="K128" s="6">
        <v>7374</v>
      </c>
      <c r="L128" s="14">
        <v>4890</v>
      </c>
    </row>
    <row r="129" spans="1:12" ht="14.4" customHeight="1" x14ac:dyDescent="0.4">
      <c r="A129" s="35">
        <v>708</v>
      </c>
      <c r="B129" s="35" t="s">
        <v>270</v>
      </c>
      <c r="C129" s="36" t="s">
        <v>164</v>
      </c>
      <c r="D129" s="9" t="s">
        <v>271</v>
      </c>
      <c r="E129" s="4">
        <v>10735</v>
      </c>
      <c r="F129" s="16">
        <v>1467</v>
      </c>
      <c r="G129" s="4">
        <v>9268</v>
      </c>
      <c r="H129" s="5">
        <v>8919</v>
      </c>
      <c r="I129" s="6">
        <v>68</v>
      </c>
      <c r="J129" s="6">
        <v>102</v>
      </c>
      <c r="K129" s="6">
        <v>68</v>
      </c>
      <c r="L129" s="14">
        <v>111</v>
      </c>
    </row>
    <row r="130" spans="1:12" ht="14.4" customHeight="1" x14ac:dyDescent="0.4">
      <c r="A130" s="35">
        <v>706</v>
      </c>
      <c r="B130" s="35" t="s">
        <v>272</v>
      </c>
      <c r="C130" s="36" t="s">
        <v>164</v>
      </c>
      <c r="D130" s="9" t="s">
        <v>273</v>
      </c>
      <c r="E130" s="4">
        <v>3852</v>
      </c>
      <c r="F130" s="16">
        <v>2787</v>
      </c>
      <c r="G130" s="4">
        <v>1065</v>
      </c>
      <c r="H130" s="5">
        <v>659</v>
      </c>
      <c r="I130" s="6">
        <v>282</v>
      </c>
      <c r="J130" s="6">
        <v>78</v>
      </c>
      <c r="K130" s="6">
        <v>12</v>
      </c>
      <c r="L130" s="14">
        <v>34</v>
      </c>
    </row>
    <row r="131" spans="1:12" ht="14.4" customHeight="1" x14ac:dyDescent="0.4">
      <c r="A131" s="35">
        <v>708</v>
      </c>
      <c r="B131" s="35" t="s">
        <v>84</v>
      </c>
      <c r="C131" s="36" t="s">
        <v>164</v>
      </c>
      <c r="D131" s="9" t="s">
        <v>85</v>
      </c>
      <c r="E131" s="4">
        <v>66522</v>
      </c>
      <c r="F131" s="16">
        <v>3318</v>
      </c>
      <c r="G131" s="4">
        <v>63204</v>
      </c>
      <c r="H131" s="5">
        <v>58526</v>
      </c>
      <c r="I131" s="6">
        <v>751</v>
      </c>
      <c r="J131" s="6">
        <v>3103</v>
      </c>
      <c r="K131" s="6">
        <v>384</v>
      </c>
      <c r="L131" s="14">
        <v>440</v>
      </c>
    </row>
    <row r="132" spans="1:12" ht="14.4" customHeight="1" x14ac:dyDescent="0.4">
      <c r="A132" s="35">
        <v>708</v>
      </c>
      <c r="B132" s="35" t="s">
        <v>274</v>
      </c>
      <c r="C132" s="36" t="s">
        <v>275</v>
      </c>
      <c r="D132" s="9" t="s">
        <v>276</v>
      </c>
      <c r="E132" s="4">
        <v>6133</v>
      </c>
      <c r="F132" s="16">
        <v>103</v>
      </c>
      <c r="G132" s="4">
        <v>6030</v>
      </c>
      <c r="H132" s="5">
        <v>6007</v>
      </c>
      <c r="I132" s="6">
        <v>7</v>
      </c>
      <c r="J132" s="6">
        <v>1</v>
      </c>
      <c r="K132" s="6">
        <v>4</v>
      </c>
      <c r="L132" s="14">
        <v>11</v>
      </c>
    </row>
    <row r="133" spans="1:12" ht="14.4" customHeight="1" x14ac:dyDescent="0.4">
      <c r="A133" s="35">
        <v>707</v>
      </c>
      <c r="B133" s="35" t="s">
        <v>277</v>
      </c>
      <c r="C133" s="36" t="s">
        <v>275</v>
      </c>
      <c r="D133" s="9" t="s">
        <v>278</v>
      </c>
      <c r="E133" s="4">
        <v>64364</v>
      </c>
      <c r="F133" s="16">
        <v>13277</v>
      </c>
      <c r="G133" s="4">
        <v>51087</v>
      </c>
      <c r="H133" s="5">
        <v>47493</v>
      </c>
      <c r="I133" s="6">
        <v>643</v>
      </c>
      <c r="J133" s="6">
        <v>915</v>
      </c>
      <c r="K133" s="6">
        <v>862</v>
      </c>
      <c r="L133" s="14">
        <v>1174</v>
      </c>
    </row>
    <row r="134" spans="1:12" ht="14.4" customHeight="1" x14ac:dyDescent="0.4">
      <c r="A134" s="35">
        <v>708</v>
      </c>
      <c r="B134" s="35" t="s">
        <v>279</v>
      </c>
      <c r="C134" s="36" t="s">
        <v>275</v>
      </c>
      <c r="D134" s="9" t="s">
        <v>280</v>
      </c>
      <c r="E134" s="4">
        <v>65381</v>
      </c>
      <c r="F134" s="16">
        <v>7889</v>
      </c>
      <c r="G134" s="4">
        <v>57492</v>
      </c>
      <c r="H134" s="5">
        <v>53822</v>
      </c>
      <c r="I134" s="6">
        <v>670</v>
      </c>
      <c r="J134" s="6">
        <v>874</v>
      </c>
      <c r="K134" s="6">
        <v>865</v>
      </c>
      <c r="L134" s="14">
        <v>1261</v>
      </c>
    </row>
    <row r="135" spans="1:12" ht="14.4" customHeight="1" x14ac:dyDescent="0.4">
      <c r="A135" s="35">
        <v>706</v>
      </c>
      <c r="B135" s="35" t="s">
        <v>281</v>
      </c>
      <c r="C135" s="36" t="s">
        <v>275</v>
      </c>
      <c r="D135" s="9" t="s">
        <v>282</v>
      </c>
      <c r="E135" s="4">
        <v>40144</v>
      </c>
      <c r="F135" s="16">
        <v>9506</v>
      </c>
      <c r="G135" s="4">
        <v>30638</v>
      </c>
      <c r="H135" s="5">
        <v>28565</v>
      </c>
      <c r="I135" s="6">
        <v>485</v>
      </c>
      <c r="J135" s="6">
        <v>303</v>
      </c>
      <c r="K135" s="6">
        <v>588</v>
      </c>
      <c r="L135" s="14">
        <v>697</v>
      </c>
    </row>
    <row r="136" spans="1:12" ht="14.4" customHeight="1" x14ac:dyDescent="0.4">
      <c r="A136" s="35">
        <v>708</v>
      </c>
      <c r="B136" s="35" t="s">
        <v>93</v>
      </c>
      <c r="C136" s="36" t="s">
        <v>275</v>
      </c>
      <c r="D136" s="9" t="s">
        <v>94</v>
      </c>
      <c r="E136" s="4">
        <v>788</v>
      </c>
      <c r="F136" s="16">
        <v>23</v>
      </c>
      <c r="G136" s="4">
        <v>765</v>
      </c>
      <c r="H136" s="5">
        <v>542</v>
      </c>
      <c r="I136" s="6">
        <v>6</v>
      </c>
      <c r="J136" s="6">
        <v>203</v>
      </c>
      <c r="K136" s="6">
        <v>2</v>
      </c>
      <c r="L136" s="14">
        <v>12</v>
      </c>
    </row>
    <row r="137" spans="1:12" ht="14.4" customHeight="1" x14ac:dyDescent="0.4">
      <c r="A137" s="35">
        <v>706</v>
      </c>
      <c r="B137" s="35" t="s">
        <v>283</v>
      </c>
      <c r="C137" s="36" t="s">
        <v>275</v>
      </c>
      <c r="D137" s="9" t="s">
        <v>284</v>
      </c>
      <c r="E137" s="4">
        <v>1208</v>
      </c>
      <c r="F137" s="16">
        <v>75</v>
      </c>
      <c r="G137" s="4">
        <v>1133</v>
      </c>
      <c r="H137" s="5">
        <v>1025</v>
      </c>
      <c r="I137" s="6">
        <v>28</v>
      </c>
      <c r="J137" s="6">
        <v>40</v>
      </c>
      <c r="K137" s="6">
        <v>15</v>
      </c>
      <c r="L137" s="14">
        <v>25</v>
      </c>
    </row>
    <row r="138" spans="1:12" ht="14.4" customHeight="1" x14ac:dyDescent="0.4">
      <c r="A138" s="35">
        <v>708</v>
      </c>
      <c r="B138" s="35" t="s">
        <v>285</v>
      </c>
      <c r="C138" s="36" t="s">
        <v>275</v>
      </c>
      <c r="D138" s="9" t="s">
        <v>286</v>
      </c>
      <c r="E138" s="4">
        <v>55531</v>
      </c>
      <c r="F138" s="16">
        <v>6710</v>
      </c>
      <c r="G138" s="4">
        <v>48821</v>
      </c>
      <c r="H138" s="5">
        <v>46670</v>
      </c>
      <c r="I138" s="6">
        <v>342</v>
      </c>
      <c r="J138" s="6">
        <v>442</v>
      </c>
      <c r="K138" s="6">
        <v>557</v>
      </c>
      <c r="L138" s="14">
        <v>810</v>
      </c>
    </row>
    <row r="139" spans="1:12" ht="14.4" customHeight="1" x14ac:dyDescent="0.4">
      <c r="A139" s="35">
        <v>708</v>
      </c>
      <c r="B139" s="35" t="s">
        <v>287</v>
      </c>
      <c r="C139" s="36" t="s">
        <v>275</v>
      </c>
      <c r="D139" s="9" t="s">
        <v>288</v>
      </c>
      <c r="E139" s="4">
        <v>3930</v>
      </c>
      <c r="F139" s="16">
        <v>1318</v>
      </c>
      <c r="G139" s="4">
        <v>2612</v>
      </c>
      <c r="H139" s="5">
        <v>2493</v>
      </c>
      <c r="I139" s="6">
        <v>3</v>
      </c>
      <c r="J139" s="6">
        <v>40</v>
      </c>
      <c r="K139" s="6">
        <v>19</v>
      </c>
      <c r="L139" s="14">
        <v>57</v>
      </c>
    </row>
    <row r="140" spans="1:12" ht="14.4" customHeight="1" x14ac:dyDescent="0.4">
      <c r="A140" s="35">
        <v>706</v>
      </c>
      <c r="B140" s="35" t="s">
        <v>289</v>
      </c>
      <c r="C140" s="36" t="s">
        <v>275</v>
      </c>
      <c r="D140" s="9" t="s">
        <v>290</v>
      </c>
      <c r="E140" s="4">
        <v>21720</v>
      </c>
      <c r="F140" s="16">
        <v>3576</v>
      </c>
      <c r="G140" s="4">
        <v>18144</v>
      </c>
      <c r="H140" s="5">
        <v>16687</v>
      </c>
      <c r="I140" s="6">
        <v>150</v>
      </c>
      <c r="J140" s="6">
        <v>593</v>
      </c>
      <c r="K140" s="6">
        <v>262</v>
      </c>
      <c r="L140" s="14">
        <v>452</v>
      </c>
    </row>
    <row r="141" spans="1:12" ht="14.4" customHeight="1" x14ac:dyDescent="0.4">
      <c r="A141" s="35">
        <v>706</v>
      </c>
      <c r="B141" s="35" t="s">
        <v>291</v>
      </c>
      <c r="C141" s="36" t="s">
        <v>275</v>
      </c>
      <c r="D141" s="9" t="s">
        <v>292</v>
      </c>
      <c r="E141" s="4">
        <v>610</v>
      </c>
      <c r="F141" s="16">
        <v>50</v>
      </c>
      <c r="G141" s="4">
        <v>560</v>
      </c>
      <c r="H141" s="5">
        <v>537</v>
      </c>
      <c r="I141" s="6">
        <v>1</v>
      </c>
      <c r="J141" s="6">
        <v>9</v>
      </c>
      <c r="K141" s="6">
        <v>4</v>
      </c>
      <c r="L141" s="14">
        <v>9</v>
      </c>
    </row>
    <row r="142" spans="1:12" ht="14.4" customHeight="1" x14ac:dyDescent="0.4">
      <c r="A142" s="35">
        <v>708</v>
      </c>
      <c r="B142" s="35" t="s">
        <v>293</v>
      </c>
      <c r="C142" s="36" t="s">
        <v>275</v>
      </c>
      <c r="D142" s="9" t="s">
        <v>294</v>
      </c>
      <c r="E142" s="4">
        <v>1306</v>
      </c>
      <c r="F142" s="16">
        <v>44</v>
      </c>
      <c r="G142" s="4">
        <v>1262</v>
      </c>
      <c r="H142" s="5">
        <v>61</v>
      </c>
      <c r="I142" s="6">
        <v>5</v>
      </c>
      <c r="J142" s="6">
        <v>1174</v>
      </c>
      <c r="K142" s="6">
        <v>0</v>
      </c>
      <c r="L142" s="14">
        <v>22</v>
      </c>
    </row>
    <row r="143" spans="1:12" ht="14.4" customHeight="1" x14ac:dyDescent="0.4">
      <c r="A143" s="35">
        <v>706</v>
      </c>
      <c r="B143" s="35" t="s">
        <v>295</v>
      </c>
      <c r="C143" s="36" t="s">
        <v>275</v>
      </c>
      <c r="D143" s="9" t="s">
        <v>296</v>
      </c>
      <c r="E143" s="4">
        <v>2500</v>
      </c>
      <c r="F143" s="16">
        <v>195</v>
      </c>
      <c r="G143" s="4">
        <v>2305</v>
      </c>
      <c r="H143" s="5">
        <v>2241</v>
      </c>
      <c r="I143" s="6">
        <v>8</v>
      </c>
      <c r="J143" s="6">
        <v>19</v>
      </c>
      <c r="K143" s="6">
        <v>12</v>
      </c>
      <c r="L143" s="14">
        <v>25</v>
      </c>
    </row>
    <row r="144" spans="1:12" ht="14.4" customHeight="1" x14ac:dyDescent="0.4">
      <c r="A144" s="35">
        <v>706</v>
      </c>
      <c r="B144" s="35" t="s">
        <v>297</v>
      </c>
      <c r="C144" s="36" t="s">
        <v>275</v>
      </c>
      <c r="D144" s="9" t="s">
        <v>298</v>
      </c>
      <c r="E144" s="4">
        <v>249</v>
      </c>
      <c r="F144" s="16">
        <v>26</v>
      </c>
      <c r="G144" s="4">
        <v>223</v>
      </c>
      <c r="H144" s="5">
        <v>137</v>
      </c>
      <c r="I144" s="6">
        <v>1</v>
      </c>
      <c r="J144" s="6">
        <v>81</v>
      </c>
      <c r="K144" s="6">
        <v>1</v>
      </c>
      <c r="L144" s="14">
        <v>3</v>
      </c>
    </row>
    <row r="145" spans="1:12" ht="14.4" customHeight="1" x14ac:dyDescent="0.4">
      <c r="A145" s="35">
        <v>706</v>
      </c>
      <c r="B145" s="35" t="s">
        <v>299</v>
      </c>
      <c r="C145" s="36" t="s">
        <v>275</v>
      </c>
      <c r="D145" s="9" t="s">
        <v>300</v>
      </c>
      <c r="E145" s="4">
        <v>686</v>
      </c>
      <c r="F145" s="16">
        <v>54</v>
      </c>
      <c r="G145" s="4">
        <v>632</v>
      </c>
      <c r="H145" s="5">
        <v>591</v>
      </c>
      <c r="I145" s="6">
        <v>9</v>
      </c>
      <c r="J145" s="6">
        <v>14</v>
      </c>
      <c r="K145" s="6">
        <v>3</v>
      </c>
      <c r="L145" s="14">
        <v>15</v>
      </c>
    </row>
    <row r="146" spans="1:12" ht="14.4" customHeight="1" x14ac:dyDescent="0.4">
      <c r="A146" s="35">
        <v>708</v>
      </c>
      <c r="B146" s="35" t="s">
        <v>301</v>
      </c>
      <c r="C146" s="36" t="s">
        <v>302</v>
      </c>
      <c r="D146" s="9" t="s">
        <v>303</v>
      </c>
      <c r="E146" s="4">
        <v>7087</v>
      </c>
      <c r="F146" s="16">
        <v>86</v>
      </c>
      <c r="G146" s="4">
        <v>7001</v>
      </c>
      <c r="H146" s="5">
        <v>112</v>
      </c>
      <c r="I146" s="6">
        <v>9</v>
      </c>
      <c r="J146" s="6">
        <v>6817</v>
      </c>
      <c r="K146" s="6">
        <v>19</v>
      </c>
      <c r="L146" s="14">
        <v>44</v>
      </c>
    </row>
    <row r="147" spans="1:12" ht="14.4" customHeight="1" x14ac:dyDescent="0.4">
      <c r="A147" s="35">
        <v>708</v>
      </c>
      <c r="B147" s="35" t="s">
        <v>304</v>
      </c>
      <c r="C147" s="36" t="s">
        <v>302</v>
      </c>
      <c r="D147" s="9" t="s">
        <v>305</v>
      </c>
      <c r="E147" s="4">
        <v>4094</v>
      </c>
      <c r="F147" s="16">
        <v>402</v>
      </c>
      <c r="G147" s="4">
        <v>3692</v>
      </c>
      <c r="H147" s="5">
        <v>3534</v>
      </c>
      <c r="I147" s="6">
        <v>15</v>
      </c>
      <c r="J147" s="6">
        <v>60</v>
      </c>
      <c r="K147" s="6">
        <v>21</v>
      </c>
      <c r="L147" s="14">
        <v>62</v>
      </c>
    </row>
    <row r="148" spans="1:12" ht="14.4" customHeight="1" x14ac:dyDescent="0.4">
      <c r="A148" s="35">
        <v>708</v>
      </c>
      <c r="B148" s="35" t="s">
        <v>306</v>
      </c>
      <c r="C148" s="36" t="s">
        <v>302</v>
      </c>
      <c r="D148" s="9" t="s">
        <v>307</v>
      </c>
      <c r="E148" s="4">
        <v>7264</v>
      </c>
      <c r="F148" s="16">
        <v>169</v>
      </c>
      <c r="G148" s="4">
        <v>7095</v>
      </c>
      <c r="H148" s="5">
        <v>192</v>
      </c>
      <c r="I148" s="6">
        <v>16</v>
      </c>
      <c r="J148" s="6">
        <v>6764</v>
      </c>
      <c r="K148" s="6">
        <v>43</v>
      </c>
      <c r="L148" s="14">
        <v>80</v>
      </c>
    </row>
    <row r="149" spans="1:12" ht="14.4" customHeight="1" x14ac:dyDescent="0.4">
      <c r="A149" s="35">
        <v>708</v>
      </c>
      <c r="B149" s="35" t="s">
        <v>308</v>
      </c>
      <c r="C149" s="36" t="s">
        <v>302</v>
      </c>
      <c r="D149" s="9" t="s">
        <v>309</v>
      </c>
      <c r="E149" s="4">
        <v>10539</v>
      </c>
      <c r="F149" s="16">
        <v>1484</v>
      </c>
      <c r="G149" s="4">
        <v>9055</v>
      </c>
      <c r="H149" s="5">
        <v>2894</v>
      </c>
      <c r="I149" s="6">
        <v>132</v>
      </c>
      <c r="J149" s="6">
        <v>5709</v>
      </c>
      <c r="K149" s="6">
        <v>70</v>
      </c>
      <c r="L149" s="14">
        <v>250</v>
      </c>
    </row>
    <row r="150" spans="1:12" ht="14.4" customHeight="1" x14ac:dyDescent="0.4">
      <c r="A150" s="35">
        <v>708</v>
      </c>
      <c r="B150" s="35" t="s">
        <v>310</v>
      </c>
      <c r="C150" s="36" t="s">
        <v>302</v>
      </c>
      <c r="D150" s="9" t="s">
        <v>311</v>
      </c>
      <c r="E150" s="4">
        <v>1794</v>
      </c>
      <c r="F150" s="16">
        <v>159</v>
      </c>
      <c r="G150" s="4">
        <v>1635</v>
      </c>
      <c r="H150" s="5">
        <v>1189</v>
      </c>
      <c r="I150" s="6">
        <v>2</v>
      </c>
      <c r="J150" s="6">
        <v>413</v>
      </c>
      <c r="K150" s="6">
        <v>1</v>
      </c>
      <c r="L150" s="14">
        <v>30</v>
      </c>
    </row>
    <row r="151" spans="1:12" ht="14.4" customHeight="1" x14ac:dyDescent="0.4">
      <c r="A151" s="35">
        <v>708</v>
      </c>
      <c r="B151" s="35" t="s">
        <v>312</v>
      </c>
      <c r="C151" s="36" t="s">
        <v>302</v>
      </c>
      <c r="D151" s="9" t="s">
        <v>313</v>
      </c>
      <c r="E151" s="4">
        <v>10479</v>
      </c>
      <c r="F151" s="16">
        <v>210</v>
      </c>
      <c r="G151" s="4">
        <v>10269</v>
      </c>
      <c r="H151" s="5">
        <v>306</v>
      </c>
      <c r="I151" s="6">
        <v>16</v>
      </c>
      <c r="J151" s="6">
        <v>9775</v>
      </c>
      <c r="K151" s="6">
        <v>7</v>
      </c>
      <c r="L151" s="14">
        <v>165</v>
      </c>
    </row>
    <row r="152" spans="1:12" ht="14.4" customHeight="1" x14ac:dyDescent="0.4">
      <c r="A152" s="35">
        <v>708</v>
      </c>
      <c r="B152" s="35" t="s">
        <v>314</v>
      </c>
      <c r="C152" s="36" t="s">
        <v>302</v>
      </c>
      <c r="D152" s="9" t="s">
        <v>315</v>
      </c>
      <c r="E152" s="4">
        <v>14227</v>
      </c>
      <c r="F152" s="16">
        <v>2109</v>
      </c>
      <c r="G152" s="4">
        <v>12118</v>
      </c>
      <c r="H152" s="5">
        <v>11280</v>
      </c>
      <c r="I152" s="6">
        <v>54</v>
      </c>
      <c r="J152" s="6">
        <v>440</v>
      </c>
      <c r="K152" s="6">
        <v>109</v>
      </c>
      <c r="L152" s="14">
        <v>235</v>
      </c>
    </row>
    <row r="153" spans="1:12" ht="14.4" customHeight="1" x14ac:dyDescent="0.4">
      <c r="A153" s="35">
        <v>708</v>
      </c>
      <c r="B153" s="35" t="s">
        <v>316</v>
      </c>
      <c r="C153" s="36" t="s">
        <v>302</v>
      </c>
      <c r="D153" s="9" t="s">
        <v>317</v>
      </c>
      <c r="E153" s="4">
        <v>16295</v>
      </c>
      <c r="F153" s="16">
        <v>1904</v>
      </c>
      <c r="G153" s="4">
        <v>14391</v>
      </c>
      <c r="H153" s="5">
        <v>13582</v>
      </c>
      <c r="I153" s="6">
        <v>47</v>
      </c>
      <c r="J153" s="6">
        <v>408</v>
      </c>
      <c r="K153" s="6">
        <v>117</v>
      </c>
      <c r="L153" s="14">
        <v>237</v>
      </c>
    </row>
    <row r="154" spans="1:12" ht="14.4" customHeight="1" x14ac:dyDescent="0.4">
      <c r="A154" s="35">
        <v>708</v>
      </c>
      <c r="B154" s="35" t="s">
        <v>318</v>
      </c>
      <c r="C154" s="36" t="s">
        <v>302</v>
      </c>
      <c r="D154" s="9" t="s">
        <v>319</v>
      </c>
      <c r="E154" s="4">
        <v>12244</v>
      </c>
      <c r="F154" s="16">
        <v>1387</v>
      </c>
      <c r="G154" s="4">
        <v>10857</v>
      </c>
      <c r="H154" s="5">
        <v>10044</v>
      </c>
      <c r="I154" s="6">
        <v>37</v>
      </c>
      <c r="J154" s="6">
        <v>560</v>
      </c>
      <c r="K154" s="6">
        <v>51</v>
      </c>
      <c r="L154" s="14">
        <v>165</v>
      </c>
    </row>
    <row r="155" spans="1:12" ht="14.4" customHeight="1" x14ac:dyDescent="0.4">
      <c r="A155" s="35">
        <v>708</v>
      </c>
      <c r="B155" s="35" t="s">
        <v>120</v>
      </c>
      <c r="C155" s="36" t="s">
        <v>302</v>
      </c>
      <c r="D155" s="9" t="s">
        <v>121</v>
      </c>
      <c r="E155" s="4">
        <v>11176</v>
      </c>
      <c r="F155" s="16">
        <v>241</v>
      </c>
      <c r="G155" s="4">
        <v>10935</v>
      </c>
      <c r="H155" s="5">
        <v>173</v>
      </c>
      <c r="I155" s="6">
        <v>8</v>
      </c>
      <c r="J155" s="6">
        <v>10569</v>
      </c>
      <c r="K155" s="6">
        <v>65</v>
      </c>
      <c r="L155" s="14">
        <v>120</v>
      </c>
    </row>
    <row r="156" spans="1:12" ht="14.4" customHeight="1" x14ac:dyDescent="0.4">
      <c r="A156" s="35">
        <v>708</v>
      </c>
      <c r="B156" s="35" t="s">
        <v>320</v>
      </c>
      <c r="C156" s="36" t="s">
        <v>302</v>
      </c>
      <c r="D156" s="9" t="s">
        <v>321</v>
      </c>
      <c r="E156" s="4">
        <v>11556</v>
      </c>
      <c r="F156" s="16">
        <v>3406</v>
      </c>
      <c r="G156" s="4">
        <v>8150</v>
      </c>
      <c r="H156" s="5">
        <v>3869</v>
      </c>
      <c r="I156" s="6">
        <v>506</v>
      </c>
      <c r="J156" s="6">
        <v>3374</v>
      </c>
      <c r="K156" s="6">
        <v>107</v>
      </c>
      <c r="L156" s="14">
        <v>294</v>
      </c>
    </row>
    <row r="157" spans="1:12" ht="14.4" customHeight="1" x14ac:dyDescent="0.4">
      <c r="A157" s="35">
        <v>708</v>
      </c>
      <c r="B157" s="35" t="s">
        <v>84</v>
      </c>
      <c r="C157" s="36" t="s">
        <v>302</v>
      </c>
      <c r="D157" s="9" t="s">
        <v>85</v>
      </c>
      <c r="E157" s="4">
        <v>694</v>
      </c>
      <c r="F157" s="16">
        <v>14</v>
      </c>
      <c r="G157" s="4">
        <v>680</v>
      </c>
      <c r="H157" s="5">
        <v>6</v>
      </c>
      <c r="I157" s="6">
        <v>0</v>
      </c>
      <c r="J157" s="6">
        <v>662</v>
      </c>
      <c r="K157" s="6">
        <v>0</v>
      </c>
      <c r="L157" s="14">
        <v>12</v>
      </c>
    </row>
    <row r="158" spans="1:12" ht="14.4" customHeight="1" x14ac:dyDescent="0.4">
      <c r="A158" s="35">
        <v>708</v>
      </c>
      <c r="B158" s="35" t="s">
        <v>322</v>
      </c>
      <c r="C158" s="36" t="s">
        <v>323</v>
      </c>
      <c r="D158" s="9" t="s">
        <v>324</v>
      </c>
      <c r="E158" s="4">
        <v>3304</v>
      </c>
      <c r="F158" s="16">
        <v>1266</v>
      </c>
      <c r="G158" s="4">
        <v>2038</v>
      </c>
      <c r="H158" s="5">
        <v>1723</v>
      </c>
      <c r="I158" s="6">
        <v>16</v>
      </c>
      <c r="J158" s="6">
        <v>217</v>
      </c>
      <c r="K158" s="6">
        <v>34</v>
      </c>
      <c r="L158" s="14">
        <v>48</v>
      </c>
    </row>
    <row r="159" spans="1:12" ht="14.4" customHeight="1" x14ac:dyDescent="0.4">
      <c r="A159" s="35">
        <v>708</v>
      </c>
      <c r="B159" s="35" t="s">
        <v>325</v>
      </c>
      <c r="C159" s="36" t="s">
        <v>323</v>
      </c>
      <c r="D159" s="9" t="s">
        <v>326</v>
      </c>
      <c r="E159" s="4">
        <v>136207</v>
      </c>
      <c r="F159" s="16">
        <v>32227</v>
      </c>
      <c r="G159" s="4">
        <v>103980</v>
      </c>
      <c r="H159" s="5">
        <v>91644</v>
      </c>
      <c r="I159" s="6">
        <v>3386</v>
      </c>
      <c r="J159" s="6">
        <v>1492</v>
      </c>
      <c r="K159" s="6">
        <v>4759</v>
      </c>
      <c r="L159" s="14">
        <v>2699</v>
      </c>
    </row>
    <row r="160" spans="1:12" ht="14.4" customHeight="1" x14ac:dyDescent="0.4">
      <c r="A160" s="35">
        <v>708</v>
      </c>
      <c r="B160" s="35" t="s">
        <v>327</v>
      </c>
      <c r="C160" s="36" t="s">
        <v>323</v>
      </c>
      <c r="D160" s="9" t="s">
        <v>328</v>
      </c>
      <c r="E160" s="4">
        <v>31188</v>
      </c>
      <c r="F160" s="16">
        <v>2854</v>
      </c>
      <c r="G160" s="4">
        <v>28334</v>
      </c>
      <c r="H160" s="5">
        <v>25254</v>
      </c>
      <c r="I160" s="6">
        <v>428</v>
      </c>
      <c r="J160" s="6">
        <v>78</v>
      </c>
      <c r="K160" s="6">
        <v>1971</v>
      </c>
      <c r="L160" s="14">
        <v>603</v>
      </c>
    </row>
    <row r="161" spans="1:12" ht="14.4" customHeight="1" x14ac:dyDescent="0.4">
      <c r="A161" s="35">
        <v>706</v>
      </c>
      <c r="B161" s="35" t="s">
        <v>329</v>
      </c>
      <c r="C161" s="36" t="s">
        <v>323</v>
      </c>
      <c r="D161" s="9" t="s">
        <v>330</v>
      </c>
      <c r="E161" s="4">
        <v>26016</v>
      </c>
      <c r="F161" s="16">
        <v>1798</v>
      </c>
      <c r="G161" s="4">
        <v>24218</v>
      </c>
      <c r="H161" s="5">
        <v>23604</v>
      </c>
      <c r="I161" s="6">
        <v>158</v>
      </c>
      <c r="J161" s="6">
        <v>74</v>
      </c>
      <c r="K161" s="6">
        <v>209</v>
      </c>
      <c r="L161" s="14">
        <v>173</v>
      </c>
    </row>
    <row r="162" spans="1:12" ht="14.4" customHeight="1" x14ac:dyDescent="0.4">
      <c r="A162" s="35">
        <v>706</v>
      </c>
      <c r="B162" s="35" t="s">
        <v>331</v>
      </c>
      <c r="C162" s="36" t="s">
        <v>323</v>
      </c>
      <c r="D162" s="9" t="s">
        <v>332</v>
      </c>
      <c r="E162" s="4">
        <v>448</v>
      </c>
      <c r="F162" s="16">
        <v>52</v>
      </c>
      <c r="G162" s="4">
        <v>396</v>
      </c>
      <c r="H162" s="5">
        <v>377</v>
      </c>
      <c r="I162" s="6">
        <v>0</v>
      </c>
      <c r="J162" s="6">
        <v>2</v>
      </c>
      <c r="K162" s="6">
        <v>3</v>
      </c>
      <c r="L162" s="14">
        <v>14</v>
      </c>
    </row>
    <row r="163" spans="1:12" ht="14.4" customHeight="1" x14ac:dyDescent="0.4">
      <c r="A163" s="35">
        <v>708</v>
      </c>
      <c r="B163" s="35" t="s">
        <v>333</v>
      </c>
      <c r="C163" s="36" t="s">
        <v>323</v>
      </c>
      <c r="D163" s="9" t="s">
        <v>334</v>
      </c>
      <c r="E163" s="4">
        <v>30010</v>
      </c>
      <c r="F163" s="16">
        <v>11314</v>
      </c>
      <c r="G163" s="4">
        <v>18696</v>
      </c>
      <c r="H163" s="5">
        <v>16998</v>
      </c>
      <c r="I163" s="6">
        <v>448</v>
      </c>
      <c r="J163" s="6">
        <v>288</v>
      </c>
      <c r="K163" s="6">
        <v>477</v>
      </c>
      <c r="L163" s="14">
        <v>485</v>
      </c>
    </row>
    <row r="164" spans="1:12" ht="14.4" customHeight="1" x14ac:dyDescent="0.4">
      <c r="A164" s="35">
        <v>708</v>
      </c>
      <c r="B164" s="35" t="s">
        <v>335</v>
      </c>
      <c r="C164" s="36" t="s">
        <v>323</v>
      </c>
      <c r="D164" s="9" t="s">
        <v>336</v>
      </c>
      <c r="E164" s="4">
        <v>7174</v>
      </c>
      <c r="F164" s="16">
        <v>399</v>
      </c>
      <c r="G164" s="4">
        <v>6775</v>
      </c>
      <c r="H164" s="5">
        <v>94</v>
      </c>
      <c r="I164" s="6">
        <v>9</v>
      </c>
      <c r="J164" s="6">
        <v>6576</v>
      </c>
      <c r="K164" s="6">
        <v>19</v>
      </c>
      <c r="L164" s="14">
        <v>77</v>
      </c>
    </row>
    <row r="165" spans="1:12" ht="14.4" customHeight="1" x14ac:dyDescent="0.4">
      <c r="A165" s="35">
        <v>708</v>
      </c>
      <c r="B165" s="35" t="s">
        <v>337</v>
      </c>
      <c r="C165" s="36" t="s">
        <v>323</v>
      </c>
      <c r="D165" s="9" t="s">
        <v>338</v>
      </c>
      <c r="E165" s="4">
        <v>86614</v>
      </c>
      <c r="F165" s="16">
        <v>18669</v>
      </c>
      <c r="G165" s="4">
        <v>67945</v>
      </c>
      <c r="H165" s="5">
        <v>61657</v>
      </c>
      <c r="I165" s="6">
        <v>1620</v>
      </c>
      <c r="J165" s="6">
        <v>713</v>
      </c>
      <c r="K165" s="6">
        <v>2080</v>
      </c>
      <c r="L165" s="14">
        <v>1875</v>
      </c>
    </row>
    <row r="166" spans="1:12" ht="14.4" customHeight="1" x14ac:dyDescent="0.4">
      <c r="A166" s="35">
        <v>706</v>
      </c>
      <c r="B166" s="35" t="s">
        <v>339</v>
      </c>
      <c r="C166" s="36" t="s">
        <v>323</v>
      </c>
      <c r="D166" s="9" t="s">
        <v>340</v>
      </c>
      <c r="E166" s="4">
        <v>7275</v>
      </c>
      <c r="F166" s="16">
        <v>2799</v>
      </c>
      <c r="G166" s="4">
        <v>4476</v>
      </c>
      <c r="H166" s="5">
        <v>4025</v>
      </c>
      <c r="I166" s="6">
        <v>70</v>
      </c>
      <c r="J166" s="6">
        <v>207</v>
      </c>
      <c r="K166" s="6">
        <v>32</v>
      </c>
      <c r="L166" s="14">
        <v>142</v>
      </c>
    </row>
    <row r="167" spans="1:12" ht="14.4" customHeight="1" x14ac:dyDescent="0.4">
      <c r="A167" s="35">
        <v>706</v>
      </c>
      <c r="B167" s="35" t="s">
        <v>341</v>
      </c>
      <c r="C167" s="36" t="s">
        <v>323</v>
      </c>
      <c r="D167" s="9" t="s">
        <v>342</v>
      </c>
      <c r="E167" s="4">
        <v>96</v>
      </c>
      <c r="F167" s="16">
        <v>24</v>
      </c>
      <c r="G167" s="4">
        <v>72</v>
      </c>
      <c r="H167" s="5">
        <v>70</v>
      </c>
      <c r="I167" s="6">
        <v>0</v>
      </c>
      <c r="J167" s="6">
        <v>2</v>
      </c>
      <c r="K167" s="6">
        <v>0</v>
      </c>
      <c r="L167" s="14">
        <v>0</v>
      </c>
    </row>
    <row r="168" spans="1:12" ht="14.4" customHeight="1" x14ac:dyDescent="0.4">
      <c r="A168" s="35">
        <v>708</v>
      </c>
      <c r="B168" s="35" t="s">
        <v>343</v>
      </c>
      <c r="C168" s="36" t="s">
        <v>323</v>
      </c>
      <c r="D168" s="9" t="s">
        <v>344</v>
      </c>
      <c r="E168" s="4">
        <v>27042</v>
      </c>
      <c r="F168" s="16">
        <v>9993</v>
      </c>
      <c r="G168" s="4">
        <v>17049</v>
      </c>
      <c r="H168" s="5">
        <v>15112</v>
      </c>
      <c r="I168" s="6">
        <v>629</v>
      </c>
      <c r="J168" s="6">
        <v>211</v>
      </c>
      <c r="K168" s="6">
        <v>476</v>
      </c>
      <c r="L168" s="14">
        <v>621</v>
      </c>
    </row>
    <row r="169" spans="1:12" ht="14.4" customHeight="1" x14ac:dyDescent="0.4">
      <c r="A169" s="35">
        <v>706</v>
      </c>
      <c r="B169" s="35" t="s">
        <v>345</v>
      </c>
      <c r="C169" s="36" t="s">
        <v>323</v>
      </c>
      <c r="D169" s="9" t="s">
        <v>346</v>
      </c>
      <c r="E169" s="4">
        <v>52</v>
      </c>
      <c r="F169" s="16">
        <v>20</v>
      </c>
      <c r="G169" s="4">
        <v>32</v>
      </c>
      <c r="H169" s="5">
        <v>30</v>
      </c>
      <c r="I169" s="6">
        <v>0</v>
      </c>
      <c r="J169" s="6">
        <v>0</v>
      </c>
      <c r="K169" s="6">
        <v>1</v>
      </c>
      <c r="L169" s="14">
        <v>1</v>
      </c>
    </row>
    <row r="170" spans="1:12" ht="14.4" customHeight="1" x14ac:dyDescent="0.4">
      <c r="A170" s="35">
        <v>708</v>
      </c>
      <c r="B170" s="35" t="s">
        <v>347</v>
      </c>
      <c r="C170" s="36" t="s">
        <v>323</v>
      </c>
      <c r="D170" s="9" t="s">
        <v>348</v>
      </c>
      <c r="E170" s="4">
        <v>87770</v>
      </c>
      <c r="F170" s="16">
        <v>65198</v>
      </c>
      <c r="G170" s="4">
        <v>22572</v>
      </c>
      <c r="H170" s="5">
        <v>14549</v>
      </c>
      <c r="I170" s="6">
        <v>3050</v>
      </c>
      <c r="J170" s="6">
        <v>2998</v>
      </c>
      <c r="K170" s="6">
        <v>1001</v>
      </c>
      <c r="L170" s="14">
        <v>974</v>
      </c>
    </row>
    <row r="171" spans="1:12" ht="14.4" customHeight="1" x14ac:dyDescent="0.4">
      <c r="A171" s="35">
        <v>708</v>
      </c>
      <c r="B171" s="35" t="s">
        <v>349</v>
      </c>
      <c r="C171" s="36" t="s">
        <v>323</v>
      </c>
      <c r="D171" s="9" t="s">
        <v>350</v>
      </c>
      <c r="E171" s="4">
        <v>11481</v>
      </c>
      <c r="F171" s="16">
        <v>1060</v>
      </c>
      <c r="G171" s="4">
        <v>10421</v>
      </c>
      <c r="H171" s="5">
        <v>9880</v>
      </c>
      <c r="I171" s="6">
        <v>68</v>
      </c>
      <c r="J171" s="6">
        <v>106</v>
      </c>
      <c r="K171" s="6">
        <v>170</v>
      </c>
      <c r="L171" s="14">
        <v>197</v>
      </c>
    </row>
    <row r="172" spans="1:12" ht="14.4" customHeight="1" x14ac:dyDescent="0.4">
      <c r="A172" s="35">
        <v>708</v>
      </c>
      <c r="B172" s="35" t="s">
        <v>351</v>
      </c>
      <c r="C172" s="36" t="s">
        <v>323</v>
      </c>
      <c r="D172" s="9" t="s">
        <v>352</v>
      </c>
      <c r="E172" s="4">
        <v>472675</v>
      </c>
      <c r="F172" s="16">
        <v>180365</v>
      </c>
      <c r="G172" s="4">
        <v>292310</v>
      </c>
      <c r="H172" s="5">
        <v>239400</v>
      </c>
      <c r="I172" s="6">
        <v>19360</v>
      </c>
      <c r="J172" s="6">
        <v>10308</v>
      </c>
      <c r="K172" s="6">
        <v>13287</v>
      </c>
      <c r="L172" s="14">
        <v>9955</v>
      </c>
    </row>
    <row r="173" spans="1:12" ht="14.4" customHeight="1" x14ac:dyDescent="0.4">
      <c r="A173" s="35">
        <v>708</v>
      </c>
      <c r="B173" s="35" t="s">
        <v>353</v>
      </c>
      <c r="C173" s="36" t="s">
        <v>323</v>
      </c>
      <c r="D173" s="9" t="s">
        <v>354</v>
      </c>
      <c r="E173" s="4">
        <v>52532</v>
      </c>
      <c r="F173" s="16">
        <v>10683</v>
      </c>
      <c r="G173" s="4">
        <v>41849</v>
      </c>
      <c r="H173" s="5">
        <v>37012</v>
      </c>
      <c r="I173" s="6">
        <v>1832</v>
      </c>
      <c r="J173" s="6">
        <v>278</v>
      </c>
      <c r="K173" s="6">
        <v>1394</v>
      </c>
      <c r="L173" s="14">
        <v>1333</v>
      </c>
    </row>
    <row r="174" spans="1:12" ht="14.4" customHeight="1" x14ac:dyDescent="0.4">
      <c r="A174" s="35">
        <v>708</v>
      </c>
      <c r="B174" s="35" t="s">
        <v>84</v>
      </c>
      <c r="C174" s="36" t="s">
        <v>323</v>
      </c>
      <c r="D174" s="9" t="s">
        <v>85</v>
      </c>
      <c r="E174" s="4">
        <v>379</v>
      </c>
      <c r="F174" s="16">
        <v>81</v>
      </c>
      <c r="G174" s="4">
        <v>298</v>
      </c>
      <c r="H174" s="5">
        <v>271</v>
      </c>
      <c r="I174" s="6">
        <v>1</v>
      </c>
      <c r="J174" s="6">
        <v>8</v>
      </c>
      <c r="K174" s="6">
        <v>15</v>
      </c>
      <c r="L174" s="14">
        <v>3</v>
      </c>
    </row>
    <row r="175" spans="1:12" ht="14.4" customHeight="1" x14ac:dyDescent="0.4">
      <c r="A175" s="35">
        <v>708</v>
      </c>
      <c r="B175" s="35" t="s">
        <v>355</v>
      </c>
      <c r="C175" s="36" t="s">
        <v>356</v>
      </c>
      <c r="D175" s="9" t="s">
        <v>357</v>
      </c>
      <c r="E175" s="4">
        <v>56919</v>
      </c>
      <c r="F175" s="16">
        <v>6519</v>
      </c>
      <c r="G175" s="4">
        <v>50400</v>
      </c>
      <c r="H175" s="5">
        <v>48168</v>
      </c>
      <c r="I175" s="6">
        <v>550</v>
      </c>
      <c r="J175" s="6">
        <v>399</v>
      </c>
      <c r="K175" s="6">
        <v>467</v>
      </c>
      <c r="L175" s="14">
        <v>816</v>
      </c>
    </row>
    <row r="176" spans="1:12" ht="14.4" customHeight="1" x14ac:dyDescent="0.4">
      <c r="A176" s="35">
        <v>706</v>
      </c>
      <c r="B176" s="35" t="s">
        <v>358</v>
      </c>
      <c r="C176" s="36" t="s">
        <v>356</v>
      </c>
      <c r="D176" s="9" t="s">
        <v>359</v>
      </c>
      <c r="E176" s="4">
        <v>60768</v>
      </c>
      <c r="F176" s="16">
        <v>24241</v>
      </c>
      <c r="G176" s="4">
        <v>36527</v>
      </c>
      <c r="H176" s="5">
        <v>30098</v>
      </c>
      <c r="I176" s="6">
        <v>2174</v>
      </c>
      <c r="J176" s="6">
        <v>2237</v>
      </c>
      <c r="K176" s="6">
        <v>932</v>
      </c>
      <c r="L176" s="14">
        <v>1086</v>
      </c>
    </row>
    <row r="177" spans="1:12" ht="14.4" customHeight="1" x14ac:dyDescent="0.4">
      <c r="A177" s="35">
        <v>707</v>
      </c>
      <c r="B177" s="35" t="s">
        <v>360</v>
      </c>
      <c r="C177" s="36" t="s">
        <v>356</v>
      </c>
      <c r="D177" s="9" t="s">
        <v>361</v>
      </c>
      <c r="E177" s="4">
        <v>86739</v>
      </c>
      <c r="F177" s="16">
        <v>33036</v>
      </c>
      <c r="G177" s="4">
        <v>53703</v>
      </c>
      <c r="H177" s="5">
        <v>39991</v>
      </c>
      <c r="I177" s="6">
        <v>2752</v>
      </c>
      <c r="J177" s="6">
        <v>8408</v>
      </c>
      <c r="K177" s="6">
        <v>1068</v>
      </c>
      <c r="L177" s="14">
        <v>1484</v>
      </c>
    </row>
    <row r="178" spans="1:12" ht="14.4" customHeight="1" x14ac:dyDescent="0.4">
      <c r="A178" s="35">
        <v>708</v>
      </c>
      <c r="B178" s="35" t="s">
        <v>362</v>
      </c>
      <c r="C178" s="36" t="s">
        <v>356</v>
      </c>
      <c r="D178" s="9" t="s">
        <v>363</v>
      </c>
      <c r="E178" s="4">
        <v>34472</v>
      </c>
      <c r="F178" s="16">
        <v>10786</v>
      </c>
      <c r="G178" s="4">
        <v>23686</v>
      </c>
      <c r="H178" s="5">
        <v>18331</v>
      </c>
      <c r="I178" s="6">
        <v>1734</v>
      </c>
      <c r="J178" s="6">
        <v>2336</v>
      </c>
      <c r="K178" s="6">
        <v>550</v>
      </c>
      <c r="L178" s="14">
        <v>735</v>
      </c>
    </row>
    <row r="179" spans="1:12" ht="14.4" customHeight="1" x14ac:dyDescent="0.4">
      <c r="A179" s="35">
        <v>706</v>
      </c>
      <c r="B179" s="35" t="s">
        <v>364</v>
      </c>
      <c r="C179" s="36" t="s">
        <v>356</v>
      </c>
      <c r="D179" s="9" t="s">
        <v>365</v>
      </c>
      <c r="E179" s="4">
        <v>6642</v>
      </c>
      <c r="F179" s="16">
        <v>4820</v>
      </c>
      <c r="G179" s="4">
        <v>1822</v>
      </c>
      <c r="H179" s="5">
        <v>1101</v>
      </c>
      <c r="I179" s="6">
        <v>373</v>
      </c>
      <c r="J179" s="6">
        <v>241</v>
      </c>
      <c r="K179" s="6">
        <v>29</v>
      </c>
      <c r="L179" s="14">
        <v>78</v>
      </c>
    </row>
    <row r="180" spans="1:12" ht="14.4" customHeight="1" x14ac:dyDescent="0.4">
      <c r="A180" s="35">
        <v>708</v>
      </c>
      <c r="B180" s="35" t="s">
        <v>366</v>
      </c>
      <c r="C180" s="36" t="s">
        <v>356</v>
      </c>
      <c r="D180" s="9" t="s">
        <v>367</v>
      </c>
      <c r="E180" s="4">
        <v>70940</v>
      </c>
      <c r="F180" s="16">
        <v>18625</v>
      </c>
      <c r="G180" s="4">
        <v>52315</v>
      </c>
      <c r="H180" s="5">
        <v>41547</v>
      </c>
      <c r="I180" s="6">
        <v>4024</v>
      </c>
      <c r="J180" s="6">
        <v>4083</v>
      </c>
      <c r="K180" s="6">
        <v>1152</v>
      </c>
      <c r="L180" s="14">
        <v>1509</v>
      </c>
    </row>
    <row r="181" spans="1:12" ht="14.4" customHeight="1" x14ac:dyDescent="0.4">
      <c r="A181" s="35">
        <v>708</v>
      </c>
      <c r="B181" s="35" t="s">
        <v>368</v>
      </c>
      <c r="C181" s="36" t="s">
        <v>356</v>
      </c>
      <c r="D181" s="9" t="s">
        <v>369</v>
      </c>
      <c r="E181" s="4">
        <v>34868</v>
      </c>
      <c r="F181" s="16">
        <v>7771</v>
      </c>
      <c r="G181" s="4">
        <v>27097</v>
      </c>
      <c r="H181" s="5">
        <v>24190</v>
      </c>
      <c r="I181" s="6">
        <v>1167</v>
      </c>
      <c r="J181" s="6">
        <v>265</v>
      </c>
      <c r="K181" s="6">
        <v>690</v>
      </c>
      <c r="L181" s="14">
        <v>785</v>
      </c>
    </row>
    <row r="182" spans="1:12" ht="14.4" customHeight="1" x14ac:dyDescent="0.4">
      <c r="A182" s="35">
        <v>708</v>
      </c>
      <c r="B182" s="35" t="s">
        <v>370</v>
      </c>
      <c r="C182" s="36" t="s">
        <v>356</v>
      </c>
      <c r="D182" s="9" t="s">
        <v>371</v>
      </c>
      <c r="E182" s="4">
        <v>5460</v>
      </c>
      <c r="F182" s="16">
        <v>2995</v>
      </c>
      <c r="G182" s="4">
        <v>2465</v>
      </c>
      <c r="H182" s="5">
        <v>2296</v>
      </c>
      <c r="I182" s="6">
        <v>22</v>
      </c>
      <c r="J182" s="6">
        <v>53</v>
      </c>
      <c r="K182" s="6">
        <v>14</v>
      </c>
      <c r="L182" s="14">
        <v>80</v>
      </c>
    </row>
    <row r="183" spans="1:12" ht="14.4" customHeight="1" x14ac:dyDescent="0.4">
      <c r="A183" s="35">
        <v>708</v>
      </c>
      <c r="B183" s="35" t="s">
        <v>372</v>
      </c>
      <c r="C183" s="36" t="s">
        <v>356</v>
      </c>
      <c r="D183" s="9" t="s">
        <v>373</v>
      </c>
      <c r="E183" s="4">
        <v>47289</v>
      </c>
      <c r="F183" s="16">
        <v>11945</v>
      </c>
      <c r="G183" s="4">
        <v>35344</v>
      </c>
      <c r="H183" s="5">
        <v>26685</v>
      </c>
      <c r="I183" s="6">
        <v>4029</v>
      </c>
      <c r="J183" s="6">
        <v>1361</v>
      </c>
      <c r="K183" s="6">
        <v>1853</v>
      </c>
      <c r="L183" s="14">
        <v>1416</v>
      </c>
    </row>
    <row r="184" spans="1:12" ht="14.4" customHeight="1" x14ac:dyDescent="0.4">
      <c r="A184" s="35">
        <v>706</v>
      </c>
      <c r="B184" s="35" t="s">
        <v>374</v>
      </c>
      <c r="C184" s="36" t="s">
        <v>356</v>
      </c>
      <c r="D184" s="9" t="s">
        <v>375</v>
      </c>
      <c r="E184" s="4">
        <v>13622</v>
      </c>
      <c r="F184" s="16">
        <v>2053</v>
      </c>
      <c r="G184" s="4">
        <v>11569</v>
      </c>
      <c r="H184" s="5">
        <v>11210</v>
      </c>
      <c r="I184" s="6">
        <v>76</v>
      </c>
      <c r="J184" s="6">
        <v>51</v>
      </c>
      <c r="K184" s="6">
        <v>102</v>
      </c>
      <c r="L184" s="14">
        <v>130</v>
      </c>
    </row>
    <row r="185" spans="1:12" ht="14.4" customHeight="1" x14ac:dyDescent="0.4">
      <c r="A185" s="35">
        <v>706</v>
      </c>
      <c r="B185" s="35" t="s">
        <v>376</v>
      </c>
      <c r="C185" s="36" t="s">
        <v>356</v>
      </c>
      <c r="D185" s="9" t="s">
        <v>377</v>
      </c>
      <c r="E185" s="4">
        <v>8265</v>
      </c>
      <c r="F185" s="16">
        <v>3769</v>
      </c>
      <c r="G185" s="4">
        <v>4496</v>
      </c>
      <c r="H185" s="5">
        <v>1471</v>
      </c>
      <c r="I185" s="6">
        <v>1205</v>
      </c>
      <c r="J185" s="6">
        <v>106</v>
      </c>
      <c r="K185" s="6">
        <v>1619</v>
      </c>
      <c r="L185" s="14">
        <v>95</v>
      </c>
    </row>
    <row r="186" spans="1:12" ht="14.4" customHeight="1" x14ac:dyDescent="0.4">
      <c r="A186" s="35">
        <v>708</v>
      </c>
      <c r="B186" s="35" t="s">
        <v>378</v>
      </c>
      <c r="C186" s="36" t="s">
        <v>356</v>
      </c>
      <c r="D186" s="9" t="s">
        <v>379</v>
      </c>
      <c r="E186" s="4">
        <v>3826</v>
      </c>
      <c r="F186" s="16">
        <v>1812</v>
      </c>
      <c r="G186" s="4">
        <v>2014</v>
      </c>
      <c r="H186" s="5">
        <v>1912</v>
      </c>
      <c r="I186" s="6">
        <v>10</v>
      </c>
      <c r="J186" s="6">
        <v>37</v>
      </c>
      <c r="K186" s="6">
        <v>8</v>
      </c>
      <c r="L186" s="14">
        <v>47</v>
      </c>
    </row>
    <row r="187" spans="1:12" ht="14.4" customHeight="1" x14ac:dyDescent="0.4">
      <c r="A187" s="35">
        <v>706</v>
      </c>
      <c r="B187" s="35" t="s">
        <v>380</v>
      </c>
      <c r="C187" s="36" t="s">
        <v>356</v>
      </c>
      <c r="D187" s="9" t="s">
        <v>381</v>
      </c>
      <c r="E187" s="4">
        <v>3364</v>
      </c>
      <c r="F187" s="16">
        <v>817</v>
      </c>
      <c r="G187" s="4">
        <v>2547</v>
      </c>
      <c r="H187" s="5">
        <v>2353</v>
      </c>
      <c r="I187" s="6">
        <v>56</v>
      </c>
      <c r="J187" s="6">
        <v>37</v>
      </c>
      <c r="K187" s="6">
        <v>35</v>
      </c>
      <c r="L187" s="14">
        <v>66</v>
      </c>
    </row>
    <row r="188" spans="1:12" ht="14.4" customHeight="1" x14ac:dyDescent="0.4">
      <c r="A188" s="35">
        <v>706</v>
      </c>
      <c r="B188" s="35" t="s">
        <v>382</v>
      </c>
      <c r="C188" s="36" t="s">
        <v>356</v>
      </c>
      <c r="D188" s="9" t="s">
        <v>383</v>
      </c>
      <c r="E188" s="4">
        <v>6582</v>
      </c>
      <c r="F188" s="16">
        <v>970</v>
      </c>
      <c r="G188" s="4">
        <v>5612</v>
      </c>
      <c r="H188" s="5">
        <v>57</v>
      </c>
      <c r="I188" s="6">
        <v>11</v>
      </c>
      <c r="J188" s="6">
        <v>5466</v>
      </c>
      <c r="K188" s="6">
        <v>10</v>
      </c>
      <c r="L188" s="14">
        <v>68</v>
      </c>
    </row>
    <row r="189" spans="1:12" ht="14.4" customHeight="1" x14ac:dyDescent="0.4">
      <c r="A189" s="35">
        <v>707</v>
      </c>
      <c r="B189" s="35" t="s">
        <v>384</v>
      </c>
      <c r="C189" s="36" t="s">
        <v>356</v>
      </c>
      <c r="D189" s="9" t="s">
        <v>385</v>
      </c>
      <c r="E189" s="4">
        <v>18271</v>
      </c>
      <c r="F189" s="16">
        <v>9406</v>
      </c>
      <c r="G189" s="4">
        <v>8865</v>
      </c>
      <c r="H189" s="5">
        <v>4925</v>
      </c>
      <c r="I189" s="6">
        <v>1634</v>
      </c>
      <c r="J189" s="6">
        <v>384</v>
      </c>
      <c r="K189" s="6">
        <v>1683</v>
      </c>
      <c r="L189" s="14">
        <v>239</v>
      </c>
    </row>
    <row r="190" spans="1:12" ht="14.4" customHeight="1" x14ac:dyDescent="0.4">
      <c r="A190" s="35">
        <v>706</v>
      </c>
      <c r="B190" s="35" t="s">
        <v>386</v>
      </c>
      <c r="C190" s="36" t="s">
        <v>356</v>
      </c>
      <c r="D190" s="9" t="s">
        <v>387</v>
      </c>
      <c r="E190" s="4">
        <v>5193</v>
      </c>
      <c r="F190" s="16">
        <v>2507</v>
      </c>
      <c r="G190" s="4">
        <v>2686</v>
      </c>
      <c r="H190" s="5">
        <v>2096</v>
      </c>
      <c r="I190" s="6">
        <v>69</v>
      </c>
      <c r="J190" s="6">
        <v>376</v>
      </c>
      <c r="K190" s="6">
        <v>45</v>
      </c>
      <c r="L190" s="14">
        <v>100</v>
      </c>
    </row>
    <row r="191" spans="1:12" ht="14.4" customHeight="1" x14ac:dyDescent="0.4">
      <c r="A191" s="35">
        <v>708</v>
      </c>
      <c r="B191" s="35" t="s">
        <v>388</v>
      </c>
      <c r="C191" s="36" t="s">
        <v>356</v>
      </c>
      <c r="D191" s="9" t="s">
        <v>389</v>
      </c>
      <c r="E191" s="4">
        <v>3364</v>
      </c>
      <c r="F191" s="16">
        <v>2029</v>
      </c>
      <c r="G191" s="4">
        <v>1335</v>
      </c>
      <c r="H191" s="5">
        <v>1231</v>
      </c>
      <c r="I191" s="6">
        <v>9</v>
      </c>
      <c r="J191" s="6">
        <v>33</v>
      </c>
      <c r="K191" s="6">
        <v>16</v>
      </c>
      <c r="L191" s="14">
        <v>46</v>
      </c>
    </row>
    <row r="192" spans="1:12" ht="14.4" customHeight="1" x14ac:dyDescent="0.4">
      <c r="A192" s="35">
        <v>706</v>
      </c>
      <c r="B192" s="35" t="s">
        <v>390</v>
      </c>
      <c r="C192" s="36" t="s">
        <v>356</v>
      </c>
      <c r="D192" s="9" t="s">
        <v>391</v>
      </c>
      <c r="E192" s="4">
        <v>14196</v>
      </c>
      <c r="F192" s="16">
        <v>5318</v>
      </c>
      <c r="G192" s="4">
        <v>8878</v>
      </c>
      <c r="H192" s="5">
        <v>7740</v>
      </c>
      <c r="I192" s="6">
        <v>498</v>
      </c>
      <c r="J192" s="6">
        <v>329</v>
      </c>
      <c r="K192" s="6">
        <v>81</v>
      </c>
      <c r="L192" s="14">
        <v>230</v>
      </c>
    </row>
    <row r="193" spans="1:12" ht="14.4" customHeight="1" x14ac:dyDescent="0.4">
      <c r="A193" s="35">
        <v>708</v>
      </c>
      <c r="B193" s="35" t="s">
        <v>392</v>
      </c>
      <c r="C193" s="36" t="s">
        <v>393</v>
      </c>
      <c r="D193" s="9" t="s">
        <v>394</v>
      </c>
      <c r="E193" s="4">
        <v>22183</v>
      </c>
      <c r="F193" s="16">
        <v>21085</v>
      </c>
      <c r="G193" s="4">
        <v>1098</v>
      </c>
      <c r="H193" s="5">
        <v>853</v>
      </c>
      <c r="I193" s="6">
        <v>29</v>
      </c>
      <c r="J193" s="6">
        <v>49</v>
      </c>
      <c r="K193" s="6">
        <v>127</v>
      </c>
      <c r="L193" s="14">
        <v>40</v>
      </c>
    </row>
    <row r="194" spans="1:12" ht="14.4" customHeight="1" x14ac:dyDescent="0.4">
      <c r="A194" s="35">
        <v>706</v>
      </c>
      <c r="B194" s="35" t="s">
        <v>395</v>
      </c>
      <c r="C194" s="36" t="s">
        <v>393</v>
      </c>
      <c r="D194" s="9" t="s">
        <v>396</v>
      </c>
      <c r="E194" s="4">
        <v>1533</v>
      </c>
      <c r="F194" s="16">
        <v>524</v>
      </c>
      <c r="G194" s="4">
        <v>1009</v>
      </c>
      <c r="H194" s="5">
        <v>986</v>
      </c>
      <c r="I194" s="6">
        <v>2</v>
      </c>
      <c r="J194" s="6">
        <v>11</v>
      </c>
      <c r="K194" s="6">
        <v>4</v>
      </c>
      <c r="L194" s="14">
        <v>6</v>
      </c>
    </row>
    <row r="195" spans="1:12" ht="14.4" customHeight="1" x14ac:dyDescent="0.4">
      <c r="A195" s="35">
        <v>707</v>
      </c>
      <c r="B195" s="35" t="s">
        <v>397</v>
      </c>
      <c r="C195" s="36" t="s">
        <v>393</v>
      </c>
      <c r="D195" s="9" t="s">
        <v>398</v>
      </c>
      <c r="E195" s="4">
        <v>3382</v>
      </c>
      <c r="F195" s="16">
        <v>805</v>
      </c>
      <c r="G195" s="4">
        <v>2577</v>
      </c>
      <c r="H195" s="5">
        <v>2507</v>
      </c>
      <c r="I195" s="6">
        <v>9</v>
      </c>
      <c r="J195" s="6">
        <v>22</v>
      </c>
      <c r="K195" s="6">
        <v>16</v>
      </c>
      <c r="L195" s="14">
        <v>23</v>
      </c>
    </row>
    <row r="196" spans="1:12" ht="14.4" customHeight="1" x14ac:dyDescent="0.4">
      <c r="A196" s="35">
        <v>706</v>
      </c>
      <c r="B196" s="35" t="s">
        <v>399</v>
      </c>
      <c r="C196" s="36" t="s">
        <v>393</v>
      </c>
      <c r="D196" s="9" t="s">
        <v>400</v>
      </c>
      <c r="E196" s="4">
        <v>1753</v>
      </c>
      <c r="F196" s="16">
        <v>1435</v>
      </c>
      <c r="G196" s="4">
        <v>318</v>
      </c>
      <c r="H196" s="5">
        <v>299</v>
      </c>
      <c r="I196" s="6">
        <v>4</v>
      </c>
      <c r="J196" s="6">
        <v>4</v>
      </c>
      <c r="K196" s="6">
        <v>6</v>
      </c>
      <c r="L196" s="14">
        <v>5</v>
      </c>
    </row>
    <row r="197" spans="1:12" ht="14.4" customHeight="1" x14ac:dyDescent="0.4">
      <c r="A197" s="35">
        <v>708</v>
      </c>
      <c r="B197" s="35" t="s">
        <v>401</v>
      </c>
      <c r="C197" s="36" t="s">
        <v>393</v>
      </c>
      <c r="D197" s="9" t="s">
        <v>402</v>
      </c>
      <c r="E197" s="4">
        <v>20089</v>
      </c>
      <c r="F197" s="16">
        <v>15948</v>
      </c>
      <c r="G197" s="4">
        <v>4141</v>
      </c>
      <c r="H197" s="5">
        <v>3892</v>
      </c>
      <c r="I197" s="6">
        <v>47</v>
      </c>
      <c r="J197" s="6">
        <v>40</v>
      </c>
      <c r="K197" s="6">
        <v>93</v>
      </c>
      <c r="L197" s="14">
        <v>69</v>
      </c>
    </row>
    <row r="198" spans="1:12" ht="14.4" customHeight="1" x14ac:dyDescent="0.4">
      <c r="A198" s="35">
        <v>706</v>
      </c>
      <c r="B198" s="35" t="s">
        <v>403</v>
      </c>
      <c r="C198" s="36" t="s">
        <v>393</v>
      </c>
      <c r="D198" s="9" t="s">
        <v>404</v>
      </c>
      <c r="E198" s="4">
        <v>1849</v>
      </c>
      <c r="F198" s="16">
        <v>281</v>
      </c>
      <c r="G198" s="4">
        <v>1568</v>
      </c>
      <c r="H198" s="5">
        <v>1521</v>
      </c>
      <c r="I198" s="6">
        <v>7</v>
      </c>
      <c r="J198" s="6">
        <v>11</v>
      </c>
      <c r="K198" s="6">
        <v>12</v>
      </c>
      <c r="L198" s="14">
        <v>17</v>
      </c>
    </row>
    <row r="199" spans="1:12" ht="14.4" customHeight="1" x14ac:dyDescent="0.4">
      <c r="A199" s="35">
        <v>708</v>
      </c>
      <c r="B199" s="35" t="s">
        <v>84</v>
      </c>
      <c r="C199" s="36" t="s">
        <v>393</v>
      </c>
      <c r="D199" s="9" t="s">
        <v>85</v>
      </c>
      <c r="E199" s="4">
        <v>13</v>
      </c>
      <c r="F199" s="16">
        <v>0</v>
      </c>
      <c r="G199" s="4">
        <v>13</v>
      </c>
      <c r="H199" s="5">
        <v>13</v>
      </c>
      <c r="I199" s="6">
        <v>0</v>
      </c>
      <c r="J199" s="6">
        <v>0</v>
      </c>
      <c r="K199" s="6">
        <v>0</v>
      </c>
      <c r="L199" s="14">
        <v>0</v>
      </c>
    </row>
    <row r="200" spans="1:12" ht="14.4" customHeight="1" x14ac:dyDescent="0.4">
      <c r="A200" s="35">
        <v>708</v>
      </c>
      <c r="B200" s="35" t="s">
        <v>405</v>
      </c>
      <c r="C200" s="36" t="s">
        <v>406</v>
      </c>
      <c r="D200" s="9" t="s">
        <v>407</v>
      </c>
      <c r="E200" s="4">
        <v>21594</v>
      </c>
      <c r="F200" s="16">
        <v>3360</v>
      </c>
      <c r="G200" s="4">
        <v>18234</v>
      </c>
      <c r="H200" s="5">
        <v>17545</v>
      </c>
      <c r="I200" s="6">
        <v>80</v>
      </c>
      <c r="J200" s="6">
        <v>167</v>
      </c>
      <c r="K200" s="6">
        <v>102</v>
      </c>
      <c r="L200" s="14">
        <v>340</v>
      </c>
    </row>
    <row r="201" spans="1:12" ht="14.4" customHeight="1" x14ac:dyDescent="0.4">
      <c r="A201" s="35">
        <v>706</v>
      </c>
      <c r="B201" s="35" t="s">
        <v>408</v>
      </c>
      <c r="C201" s="36" t="s">
        <v>406</v>
      </c>
      <c r="D201" s="9" t="s">
        <v>409</v>
      </c>
      <c r="E201" s="4">
        <v>3788</v>
      </c>
      <c r="F201" s="16">
        <v>528</v>
      </c>
      <c r="G201" s="4">
        <v>3260</v>
      </c>
      <c r="H201" s="5">
        <v>2920</v>
      </c>
      <c r="I201" s="6">
        <v>27</v>
      </c>
      <c r="J201" s="6">
        <v>208</v>
      </c>
      <c r="K201" s="6">
        <v>22</v>
      </c>
      <c r="L201" s="14">
        <v>83</v>
      </c>
    </row>
    <row r="202" spans="1:12" ht="14.4" customHeight="1" x14ac:dyDescent="0.4">
      <c r="A202" s="35">
        <v>708</v>
      </c>
      <c r="B202" s="35" t="s">
        <v>86</v>
      </c>
      <c r="C202" s="36" t="s">
        <v>406</v>
      </c>
      <c r="D202" s="9" t="s">
        <v>88</v>
      </c>
      <c r="E202" s="4">
        <v>1000</v>
      </c>
      <c r="F202" s="16">
        <v>238</v>
      </c>
      <c r="G202" s="4">
        <v>762</v>
      </c>
      <c r="H202" s="5">
        <v>705</v>
      </c>
      <c r="I202" s="6">
        <v>6</v>
      </c>
      <c r="J202" s="6">
        <v>26</v>
      </c>
      <c r="K202" s="6">
        <v>3</v>
      </c>
      <c r="L202" s="14">
        <v>22</v>
      </c>
    </row>
    <row r="203" spans="1:12" ht="14.4" customHeight="1" x14ac:dyDescent="0.4">
      <c r="A203" s="35">
        <v>708</v>
      </c>
      <c r="B203" s="35" t="s">
        <v>410</v>
      </c>
      <c r="C203" s="36" t="s">
        <v>406</v>
      </c>
      <c r="D203" s="9" t="s">
        <v>411</v>
      </c>
      <c r="E203" s="4">
        <v>2143</v>
      </c>
      <c r="F203" s="16">
        <v>502</v>
      </c>
      <c r="G203" s="4">
        <v>1641</v>
      </c>
      <c r="H203" s="5">
        <v>1557</v>
      </c>
      <c r="I203" s="6">
        <v>8</v>
      </c>
      <c r="J203" s="6">
        <v>40</v>
      </c>
      <c r="K203" s="6">
        <v>6</v>
      </c>
      <c r="L203" s="14">
        <v>30</v>
      </c>
    </row>
    <row r="204" spans="1:12" ht="14.4" customHeight="1" x14ac:dyDescent="0.4">
      <c r="A204" s="35">
        <v>706</v>
      </c>
      <c r="B204" s="35" t="s">
        <v>412</v>
      </c>
      <c r="C204" s="36" t="s">
        <v>406</v>
      </c>
      <c r="D204" s="9" t="s">
        <v>413</v>
      </c>
      <c r="E204" s="4">
        <v>4808</v>
      </c>
      <c r="F204" s="16">
        <v>783</v>
      </c>
      <c r="G204" s="4">
        <v>4025</v>
      </c>
      <c r="H204" s="5">
        <v>3744</v>
      </c>
      <c r="I204" s="6">
        <v>16</v>
      </c>
      <c r="J204" s="6">
        <v>122</v>
      </c>
      <c r="K204" s="6">
        <v>18</v>
      </c>
      <c r="L204" s="14">
        <v>125</v>
      </c>
    </row>
    <row r="205" spans="1:12" ht="14.4" customHeight="1" x14ac:dyDescent="0.4">
      <c r="A205" s="35">
        <v>708</v>
      </c>
      <c r="B205" s="35" t="s">
        <v>414</v>
      </c>
      <c r="C205" s="36" t="s">
        <v>406</v>
      </c>
      <c r="D205" s="9" t="s">
        <v>415</v>
      </c>
      <c r="E205" s="4">
        <v>11452</v>
      </c>
      <c r="F205" s="16">
        <v>1819</v>
      </c>
      <c r="G205" s="4">
        <v>9633</v>
      </c>
      <c r="H205" s="5">
        <v>8557</v>
      </c>
      <c r="I205" s="6">
        <v>45</v>
      </c>
      <c r="J205" s="6">
        <v>651</v>
      </c>
      <c r="K205" s="6">
        <v>57</v>
      </c>
      <c r="L205" s="14">
        <v>323</v>
      </c>
    </row>
    <row r="206" spans="1:12" ht="14.4" customHeight="1" x14ac:dyDescent="0.4">
      <c r="A206" s="35">
        <v>706</v>
      </c>
      <c r="B206" s="35" t="s">
        <v>416</v>
      </c>
      <c r="C206" s="36" t="s">
        <v>406</v>
      </c>
      <c r="D206" s="9" t="s">
        <v>417</v>
      </c>
      <c r="E206" s="4">
        <v>2918</v>
      </c>
      <c r="F206" s="16">
        <v>173</v>
      </c>
      <c r="G206" s="4">
        <v>2745</v>
      </c>
      <c r="H206" s="5">
        <v>2654</v>
      </c>
      <c r="I206" s="6">
        <v>5</v>
      </c>
      <c r="J206" s="6">
        <v>27</v>
      </c>
      <c r="K206" s="6">
        <v>12</v>
      </c>
      <c r="L206" s="14">
        <v>47</v>
      </c>
    </row>
    <row r="207" spans="1:12" ht="14.4" customHeight="1" x14ac:dyDescent="0.4">
      <c r="A207" s="35">
        <v>706</v>
      </c>
      <c r="B207" s="35" t="s">
        <v>418</v>
      </c>
      <c r="C207" s="36" t="s">
        <v>406</v>
      </c>
      <c r="D207" s="9" t="s">
        <v>419</v>
      </c>
      <c r="E207" s="4">
        <v>2439</v>
      </c>
      <c r="F207" s="16">
        <v>277</v>
      </c>
      <c r="G207" s="4">
        <v>2162</v>
      </c>
      <c r="H207" s="5">
        <v>2080</v>
      </c>
      <c r="I207" s="6">
        <v>10</v>
      </c>
      <c r="J207" s="6">
        <v>21</v>
      </c>
      <c r="K207" s="6">
        <v>12</v>
      </c>
      <c r="L207" s="14">
        <v>39</v>
      </c>
    </row>
    <row r="208" spans="1:12" ht="14.4" customHeight="1" x14ac:dyDescent="0.4">
      <c r="A208" s="35">
        <v>706</v>
      </c>
      <c r="B208" s="35" t="s">
        <v>420</v>
      </c>
      <c r="C208" s="36" t="s">
        <v>406</v>
      </c>
      <c r="D208" s="9" t="s">
        <v>421</v>
      </c>
      <c r="E208" s="4">
        <v>29429</v>
      </c>
      <c r="F208" s="16">
        <v>5678</v>
      </c>
      <c r="G208" s="4">
        <v>23751</v>
      </c>
      <c r="H208" s="5">
        <v>22510</v>
      </c>
      <c r="I208" s="6">
        <v>172</v>
      </c>
      <c r="J208" s="6">
        <v>356</v>
      </c>
      <c r="K208" s="6">
        <v>251</v>
      </c>
      <c r="L208" s="14">
        <v>462</v>
      </c>
    </row>
    <row r="209" spans="1:12" ht="14.4" customHeight="1" x14ac:dyDescent="0.4">
      <c r="A209" s="35">
        <v>706</v>
      </c>
      <c r="B209" s="35" t="s">
        <v>422</v>
      </c>
      <c r="C209" s="36" t="s">
        <v>406</v>
      </c>
      <c r="D209" s="9" t="s">
        <v>423</v>
      </c>
      <c r="E209" s="4">
        <v>174</v>
      </c>
      <c r="F209" s="16">
        <v>3</v>
      </c>
      <c r="G209" s="4">
        <v>171</v>
      </c>
      <c r="H209" s="5">
        <v>171</v>
      </c>
      <c r="I209" s="6">
        <v>0</v>
      </c>
      <c r="J209" s="6">
        <v>0</v>
      </c>
      <c r="K209" s="6">
        <v>0</v>
      </c>
      <c r="L209" s="14">
        <v>0</v>
      </c>
    </row>
    <row r="210" spans="1:12" ht="14.4" customHeight="1" x14ac:dyDescent="0.4">
      <c r="A210" s="35">
        <v>708</v>
      </c>
      <c r="B210" s="35" t="s">
        <v>424</v>
      </c>
      <c r="C210" s="36" t="s">
        <v>406</v>
      </c>
      <c r="D210" s="9" t="s">
        <v>425</v>
      </c>
      <c r="E210" s="4">
        <v>51093</v>
      </c>
      <c r="F210" s="16">
        <v>8181</v>
      </c>
      <c r="G210" s="4">
        <v>42912</v>
      </c>
      <c r="H210" s="5">
        <v>40743</v>
      </c>
      <c r="I210" s="6">
        <v>311</v>
      </c>
      <c r="J210" s="6">
        <v>443</v>
      </c>
      <c r="K210" s="6">
        <v>527</v>
      </c>
      <c r="L210" s="14">
        <v>888</v>
      </c>
    </row>
    <row r="211" spans="1:12" ht="14.4" customHeight="1" x14ac:dyDescent="0.4">
      <c r="A211" s="35">
        <v>706</v>
      </c>
      <c r="B211" s="35" t="s">
        <v>426</v>
      </c>
      <c r="C211" s="36" t="s">
        <v>406</v>
      </c>
      <c r="D211" s="9" t="s">
        <v>427</v>
      </c>
      <c r="E211" s="4">
        <v>1131</v>
      </c>
      <c r="F211" s="16">
        <v>135</v>
      </c>
      <c r="G211" s="4">
        <v>996</v>
      </c>
      <c r="H211" s="5">
        <v>970</v>
      </c>
      <c r="I211" s="6">
        <v>3</v>
      </c>
      <c r="J211" s="6">
        <v>8</v>
      </c>
      <c r="K211" s="6">
        <v>2</v>
      </c>
      <c r="L211" s="14">
        <v>13</v>
      </c>
    </row>
    <row r="212" spans="1:12" ht="14.4" customHeight="1" x14ac:dyDescent="0.4">
      <c r="A212" s="35">
        <v>708</v>
      </c>
      <c r="B212" s="35" t="s">
        <v>428</v>
      </c>
      <c r="C212" s="36" t="s">
        <v>406</v>
      </c>
      <c r="D212" s="9" t="s">
        <v>429</v>
      </c>
      <c r="E212" s="4">
        <v>5679</v>
      </c>
      <c r="F212" s="16">
        <v>469</v>
      </c>
      <c r="G212" s="4">
        <v>5210</v>
      </c>
      <c r="H212" s="5">
        <v>4985</v>
      </c>
      <c r="I212" s="6">
        <v>38</v>
      </c>
      <c r="J212" s="6">
        <v>63</v>
      </c>
      <c r="K212" s="6">
        <v>11</v>
      </c>
      <c r="L212" s="14">
        <v>113</v>
      </c>
    </row>
    <row r="213" spans="1:12" ht="14.4" customHeight="1" x14ac:dyDescent="0.4">
      <c r="A213" s="35">
        <v>707</v>
      </c>
      <c r="B213" s="35" t="s">
        <v>430</v>
      </c>
      <c r="C213" s="36" t="s">
        <v>406</v>
      </c>
      <c r="D213" s="9" t="s">
        <v>431</v>
      </c>
      <c r="E213" s="4">
        <v>33217</v>
      </c>
      <c r="F213" s="16">
        <v>6206</v>
      </c>
      <c r="G213" s="4">
        <v>27011</v>
      </c>
      <c r="H213" s="5">
        <v>25430</v>
      </c>
      <c r="I213" s="6">
        <v>199</v>
      </c>
      <c r="J213" s="6">
        <v>564</v>
      </c>
      <c r="K213" s="6">
        <v>273</v>
      </c>
      <c r="L213" s="14">
        <v>545</v>
      </c>
    </row>
    <row r="214" spans="1:12" ht="14.4" customHeight="1" x14ac:dyDescent="0.4">
      <c r="A214" s="35">
        <v>706</v>
      </c>
      <c r="B214" s="35" t="s">
        <v>116</v>
      </c>
      <c r="C214" s="36" t="s">
        <v>406</v>
      </c>
      <c r="D214" s="9" t="s">
        <v>117</v>
      </c>
      <c r="E214" s="4">
        <v>0</v>
      </c>
      <c r="F214" s="16">
        <v>0</v>
      </c>
      <c r="G214" s="4">
        <v>0</v>
      </c>
      <c r="H214" s="5">
        <v>0</v>
      </c>
      <c r="I214" s="6">
        <v>0</v>
      </c>
      <c r="J214" s="6">
        <v>0</v>
      </c>
      <c r="K214" s="6">
        <v>0</v>
      </c>
      <c r="L214" s="14">
        <v>0</v>
      </c>
    </row>
    <row r="215" spans="1:12" ht="14.4" customHeight="1" x14ac:dyDescent="0.4">
      <c r="A215" s="35">
        <v>708</v>
      </c>
      <c r="B215" s="35" t="s">
        <v>432</v>
      </c>
      <c r="C215" s="36" t="s">
        <v>406</v>
      </c>
      <c r="D215" s="9" t="s">
        <v>433</v>
      </c>
      <c r="E215" s="4">
        <v>54534</v>
      </c>
      <c r="F215" s="16">
        <v>4348</v>
      </c>
      <c r="G215" s="4">
        <v>50186</v>
      </c>
      <c r="H215" s="5">
        <v>47944</v>
      </c>
      <c r="I215" s="6">
        <v>287</v>
      </c>
      <c r="J215" s="6">
        <v>541</v>
      </c>
      <c r="K215" s="6">
        <v>629</v>
      </c>
      <c r="L215" s="14">
        <v>785</v>
      </c>
    </row>
    <row r="216" spans="1:12" ht="14.4" customHeight="1" x14ac:dyDescent="0.4">
      <c r="A216" s="35">
        <v>708</v>
      </c>
      <c r="B216" s="35" t="s">
        <v>434</v>
      </c>
      <c r="C216" s="36" t="s">
        <v>406</v>
      </c>
      <c r="D216" s="9" t="s">
        <v>435</v>
      </c>
      <c r="E216" s="4">
        <v>1316</v>
      </c>
      <c r="F216" s="16">
        <v>180</v>
      </c>
      <c r="G216" s="4">
        <v>1136</v>
      </c>
      <c r="H216" s="5">
        <v>1050</v>
      </c>
      <c r="I216" s="6">
        <v>7</v>
      </c>
      <c r="J216" s="6">
        <v>33</v>
      </c>
      <c r="K216" s="6">
        <v>6</v>
      </c>
      <c r="L216" s="14">
        <v>40</v>
      </c>
    </row>
    <row r="217" spans="1:12" ht="14.4" customHeight="1" x14ac:dyDescent="0.4">
      <c r="A217" s="35">
        <v>706</v>
      </c>
      <c r="B217" s="35" t="s">
        <v>436</v>
      </c>
      <c r="C217" s="36" t="s">
        <v>406</v>
      </c>
      <c r="D217" s="9" t="s">
        <v>437</v>
      </c>
      <c r="E217" s="4">
        <v>611</v>
      </c>
      <c r="F217" s="16">
        <v>47</v>
      </c>
      <c r="G217" s="4">
        <v>564</v>
      </c>
      <c r="H217" s="5">
        <v>549</v>
      </c>
      <c r="I217" s="6">
        <v>4</v>
      </c>
      <c r="J217" s="6">
        <v>2</v>
      </c>
      <c r="K217" s="6">
        <v>0</v>
      </c>
      <c r="L217" s="14">
        <v>9</v>
      </c>
    </row>
    <row r="218" spans="1:12" ht="14.4" customHeight="1" x14ac:dyDescent="0.4">
      <c r="A218" s="35">
        <v>706</v>
      </c>
      <c r="B218" s="35" t="s">
        <v>438</v>
      </c>
      <c r="C218" s="36" t="s">
        <v>406</v>
      </c>
      <c r="D218" s="9" t="s">
        <v>439</v>
      </c>
      <c r="E218" s="4">
        <v>129</v>
      </c>
      <c r="F218" s="16">
        <v>17</v>
      </c>
      <c r="G218" s="4">
        <v>112</v>
      </c>
      <c r="H218" s="5">
        <v>110</v>
      </c>
      <c r="I218" s="6">
        <v>1</v>
      </c>
      <c r="J218" s="6">
        <v>1</v>
      </c>
      <c r="K218" s="6">
        <v>0</v>
      </c>
      <c r="L218" s="14">
        <v>0</v>
      </c>
    </row>
    <row r="219" spans="1:12" ht="14.4" customHeight="1" x14ac:dyDescent="0.4">
      <c r="A219" s="35">
        <v>706</v>
      </c>
      <c r="B219" s="35" t="s">
        <v>440</v>
      </c>
      <c r="C219" s="36" t="s">
        <v>406</v>
      </c>
      <c r="D219" s="9" t="s">
        <v>441</v>
      </c>
      <c r="E219" s="4">
        <v>102</v>
      </c>
      <c r="F219" s="16">
        <v>3</v>
      </c>
      <c r="G219" s="4">
        <v>99</v>
      </c>
      <c r="H219" s="5">
        <v>91</v>
      </c>
      <c r="I219" s="6">
        <v>0</v>
      </c>
      <c r="J219" s="6">
        <v>7</v>
      </c>
      <c r="K219" s="6">
        <v>1</v>
      </c>
      <c r="L219" s="14">
        <v>0</v>
      </c>
    </row>
    <row r="220" spans="1:12" ht="14.4" customHeight="1" x14ac:dyDescent="0.4">
      <c r="A220" s="35">
        <v>708</v>
      </c>
      <c r="B220" s="35" t="s">
        <v>270</v>
      </c>
      <c r="C220" s="36" t="s">
        <v>406</v>
      </c>
      <c r="D220" s="9" t="s">
        <v>271</v>
      </c>
      <c r="E220" s="4">
        <v>464</v>
      </c>
      <c r="F220" s="16">
        <v>18</v>
      </c>
      <c r="G220" s="4">
        <v>446</v>
      </c>
      <c r="H220" s="5">
        <v>430</v>
      </c>
      <c r="I220" s="6">
        <v>1</v>
      </c>
      <c r="J220" s="6">
        <v>6</v>
      </c>
      <c r="K220" s="6">
        <v>2</v>
      </c>
      <c r="L220" s="14">
        <v>7</v>
      </c>
    </row>
    <row r="221" spans="1:12" ht="14.4" customHeight="1" x14ac:dyDescent="0.4">
      <c r="A221" s="35">
        <v>706</v>
      </c>
      <c r="B221" s="35" t="s">
        <v>442</v>
      </c>
      <c r="C221" s="36" t="s">
        <v>406</v>
      </c>
      <c r="D221" s="9" t="s">
        <v>443</v>
      </c>
      <c r="E221" s="4">
        <v>607</v>
      </c>
      <c r="F221" s="16">
        <v>54</v>
      </c>
      <c r="G221" s="4">
        <v>553</v>
      </c>
      <c r="H221" s="5">
        <v>535</v>
      </c>
      <c r="I221" s="6">
        <v>4</v>
      </c>
      <c r="J221" s="6">
        <v>4</v>
      </c>
      <c r="K221" s="6">
        <v>0</v>
      </c>
      <c r="L221" s="14">
        <v>10</v>
      </c>
    </row>
    <row r="222" spans="1:12" ht="14.4" customHeight="1" x14ac:dyDescent="0.4">
      <c r="A222" s="35">
        <v>706</v>
      </c>
      <c r="B222" s="35" t="s">
        <v>444</v>
      </c>
      <c r="C222" s="36" t="s">
        <v>406</v>
      </c>
      <c r="D222" s="9" t="s">
        <v>445</v>
      </c>
      <c r="E222" s="4">
        <v>1182</v>
      </c>
      <c r="F222" s="16">
        <v>85</v>
      </c>
      <c r="G222" s="4">
        <v>1097</v>
      </c>
      <c r="H222" s="5">
        <v>1061</v>
      </c>
      <c r="I222" s="6">
        <v>4</v>
      </c>
      <c r="J222" s="6">
        <v>6</v>
      </c>
      <c r="K222" s="6">
        <v>1</v>
      </c>
      <c r="L222" s="14">
        <v>25</v>
      </c>
    </row>
    <row r="223" spans="1:12" ht="14.4" customHeight="1" x14ac:dyDescent="0.4">
      <c r="A223" s="35">
        <v>708</v>
      </c>
      <c r="B223" s="35" t="s">
        <v>446</v>
      </c>
      <c r="C223" s="36" t="s">
        <v>406</v>
      </c>
      <c r="D223" s="9" t="s">
        <v>447</v>
      </c>
      <c r="E223" s="4">
        <v>14440</v>
      </c>
      <c r="F223" s="16">
        <v>1830</v>
      </c>
      <c r="G223" s="4">
        <v>12610</v>
      </c>
      <c r="H223" s="5">
        <v>12057</v>
      </c>
      <c r="I223" s="6">
        <v>75</v>
      </c>
      <c r="J223" s="6">
        <v>67</v>
      </c>
      <c r="K223" s="6">
        <v>223</v>
      </c>
      <c r="L223" s="14">
        <v>188</v>
      </c>
    </row>
    <row r="224" spans="1:12" ht="14.4" customHeight="1" x14ac:dyDescent="0.4">
      <c r="A224" s="35">
        <v>707</v>
      </c>
      <c r="B224" s="35" t="s">
        <v>448</v>
      </c>
      <c r="C224" s="36" t="s">
        <v>449</v>
      </c>
      <c r="D224" s="9" t="s">
        <v>450</v>
      </c>
      <c r="E224" s="4">
        <v>6370</v>
      </c>
      <c r="F224" s="16">
        <v>2767</v>
      </c>
      <c r="G224" s="4">
        <v>3603</v>
      </c>
      <c r="H224" s="5">
        <v>3433</v>
      </c>
      <c r="I224" s="6">
        <v>48</v>
      </c>
      <c r="J224" s="6">
        <v>27</v>
      </c>
      <c r="K224" s="6">
        <v>17</v>
      </c>
      <c r="L224" s="14">
        <v>78</v>
      </c>
    </row>
    <row r="225" spans="1:12" ht="14.4" customHeight="1" x14ac:dyDescent="0.4">
      <c r="A225" s="35">
        <v>706</v>
      </c>
      <c r="B225" s="35" t="s">
        <v>451</v>
      </c>
      <c r="C225" s="36" t="s">
        <v>449</v>
      </c>
      <c r="D225" s="9" t="s">
        <v>452</v>
      </c>
      <c r="E225" s="4">
        <v>43266</v>
      </c>
      <c r="F225" s="16">
        <v>26598</v>
      </c>
      <c r="G225" s="4">
        <v>16668</v>
      </c>
      <c r="H225" s="5">
        <v>13924</v>
      </c>
      <c r="I225" s="6">
        <v>754</v>
      </c>
      <c r="J225" s="6">
        <v>395</v>
      </c>
      <c r="K225" s="6">
        <v>923</v>
      </c>
      <c r="L225" s="14">
        <v>672</v>
      </c>
    </row>
    <row r="226" spans="1:12" ht="14.4" customHeight="1" x14ac:dyDescent="0.4">
      <c r="A226" s="35">
        <v>706</v>
      </c>
      <c r="B226" s="35" t="s">
        <v>453</v>
      </c>
      <c r="C226" s="36" t="s">
        <v>449</v>
      </c>
      <c r="D226" s="9" t="s">
        <v>454</v>
      </c>
      <c r="E226" s="4">
        <v>25269</v>
      </c>
      <c r="F226" s="16">
        <v>24981</v>
      </c>
      <c r="G226" s="4">
        <v>288</v>
      </c>
      <c r="H226" s="5">
        <v>209</v>
      </c>
      <c r="I226" s="6">
        <v>15</v>
      </c>
      <c r="J226" s="6">
        <v>16</v>
      </c>
      <c r="K226" s="6">
        <v>40</v>
      </c>
      <c r="L226" s="14">
        <v>8</v>
      </c>
    </row>
    <row r="227" spans="1:12" ht="14.4" customHeight="1" x14ac:dyDescent="0.4">
      <c r="A227" s="35">
        <v>706</v>
      </c>
      <c r="B227" s="35" t="s">
        <v>455</v>
      </c>
      <c r="C227" s="36" t="s">
        <v>449</v>
      </c>
      <c r="D227" s="9" t="s">
        <v>456</v>
      </c>
      <c r="E227" s="4">
        <v>735</v>
      </c>
      <c r="F227" s="16">
        <v>497</v>
      </c>
      <c r="G227" s="4">
        <v>238</v>
      </c>
      <c r="H227" s="5">
        <v>233</v>
      </c>
      <c r="I227" s="6">
        <v>0</v>
      </c>
      <c r="J227" s="6">
        <v>0</v>
      </c>
      <c r="K227" s="6">
        <v>1</v>
      </c>
      <c r="L227" s="14">
        <v>4</v>
      </c>
    </row>
    <row r="228" spans="1:12" ht="14.4" customHeight="1" x14ac:dyDescent="0.4">
      <c r="A228" s="35">
        <v>706</v>
      </c>
      <c r="B228" s="35" t="s">
        <v>457</v>
      </c>
      <c r="C228" s="36" t="s">
        <v>449</v>
      </c>
      <c r="D228" s="9" t="s">
        <v>458</v>
      </c>
      <c r="E228" s="4">
        <v>1597</v>
      </c>
      <c r="F228" s="16">
        <v>848</v>
      </c>
      <c r="G228" s="4">
        <v>749</v>
      </c>
      <c r="H228" s="5">
        <v>712</v>
      </c>
      <c r="I228" s="6">
        <v>6</v>
      </c>
      <c r="J228" s="6">
        <v>6</v>
      </c>
      <c r="K228" s="6">
        <v>4</v>
      </c>
      <c r="L228" s="14">
        <v>21</v>
      </c>
    </row>
    <row r="229" spans="1:12" ht="14.4" customHeight="1" x14ac:dyDescent="0.4">
      <c r="A229" s="35">
        <v>706</v>
      </c>
      <c r="B229" s="35" t="s">
        <v>459</v>
      </c>
      <c r="C229" s="36" t="s">
        <v>449</v>
      </c>
      <c r="D229" s="9" t="s">
        <v>460</v>
      </c>
      <c r="E229" s="4">
        <v>21579</v>
      </c>
      <c r="F229" s="16">
        <v>18752</v>
      </c>
      <c r="G229" s="4">
        <v>2827</v>
      </c>
      <c r="H229" s="5">
        <v>1629</v>
      </c>
      <c r="I229" s="6">
        <v>473</v>
      </c>
      <c r="J229" s="6">
        <v>566</v>
      </c>
      <c r="K229" s="6">
        <v>62</v>
      </c>
      <c r="L229" s="14">
        <v>97</v>
      </c>
    </row>
    <row r="230" spans="1:12" ht="14.4" customHeight="1" x14ac:dyDescent="0.4">
      <c r="A230" s="35">
        <v>706</v>
      </c>
      <c r="B230" s="35" t="s">
        <v>461</v>
      </c>
      <c r="C230" s="36" t="s">
        <v>449</v>
      </c>
      <c r="D230" s="9" t="s">
        <v>462</v>
      </c>
      <c r="E230" s="4">
        <v>4038</v>
      </c>
      <c r="F230" s="16">
        <v>1422</v>
      </c>
      <c r="G230" s="4">
        <v>2616</v>
      </c>
      <c r="H230" s="5">
        <v>2488</v>
      </c>
      <c r="I230" s="6">
        <v>42</v>
      </c>
      <c r="J230" s="6">
        <v>21</v>
      </c>
      <c r="K230" s="6">
        <v>12</v>
      </c>
      <c r="L230" s="14">
        <v>53</v>
      </c>
    </row>
    <row r="231" spans="1:12" ht="14.4" customHeight="1" x14ac:dyDescent="0.4">
      <c r="A231" s="35">
        <v>706</v>
      </c>
      <c r="B231" s="35" t="s">
        <v>463</v>
      </c>
      <c r="C231" s="36" t="s">
        <v>449</v>
      </c>
      <c r="D231" s="9" t="s">
        <v>464</v>
      </c>
      <c r="E231" s="4">
        <v>99267</v>
      </c>
      <c r="F231" s="16">
        <v>43814</v>
      </c>
      <c r="G231" s="4">
        <v>55453</v>
      </c>
      <c r="H231" s="5">
        <v>49827</v>
      </c>
      <c r="I231" s="6">
        <v>1879</v>
      </c>
      <c r="J231" s="6">
        <v>953</v>
      </c>
      <c r="K231" s="6">
        <v>1203</v>
      </c>
      <c r="L231" s="14">
        <v>1591</v>
      </c>
    </row>
    <row r="232" spans="1:12" ht="14.4" customHeight="1" x14ac:dyDescent="0.4">
      <c r="A232" s="35">
        <v>707</v>
      </c>
      <c r="B232" s="35" t="s">
        <v>465</v>
      </c>
      <c r="C232" s="36" t="s">
        <v>449</v>
      </c>
      <c r="D232" s="9" t="s">
        <v>466</v>
      </c>
      <c r="E232" s="4">
        <v>189381</v>
      </c>
      <c r="F232" s="16">
        <v>114145</v>
      </c>
      <c r="G232" s="4">
        <v>75236</v>
      </c>
      <c r="H232" s="5">
        <v>65589</v>
      </c>
      <c r="I232" s="6">
        <v>3121</v>
      </c>
      <c r="J232" s="6">
        <v>1930</v>
      </c>
      <c r="K232" s="6">
        <v>2228</v>
      </c>
      <c r="L232" s="14">
        <v>2368</v>
      </c>
    </row>
    <row r="233" spans="1:12" s="3" customFormat="1" x14ac:dyDescent="0.4">
      <c r="E233" s="2"/>
      <c r="F233" s="2"/>
      <c r="G233" s="2"/>
      <c r="H233" s="2"/>
      <c r="I233" s="2"/>
      <c r="J233" s="2"/>
      <c r="K233" s="2"/>
    </row>
    <row r="234" spans="1:12" s="3" customFormat="1" x14ac:dyDescent="0.4">
      <c r="E234" s="2"/>
      <c r="F234" s="2"/>
      <c r="G234" s="2"/>
      <c r="H234" s="2"/>
      <c r="I234" s="2"/>
      <c r="J234" s="2"/>
      <c r="K234" s="2"/>
    </row>
    <row r="235" spans="1:12" s="3" customFormat="1" x14ac:dyDescent="0.4">
      <c r="E235" s="2"/>
      <c r="F235" s="2"/>
      <c r="G235" s="2"/>
      <c r="H235" s="2"/>
      <c r="I235" s="2"/>
      <c r="J235" s="2"/>
      <c r="K235" s="2"/>
    </row>
    <row r="236" spans="1:12" s="3" customFormat="1" x14ac:dyDescent="0.4">
      <c r="E236" s="2"/>
      <c r="F236" s="2"/>
      <c r="G236" s="2"/>
      <c r="H236" s="2"/>
      <c r="I236" s="2"/>
      <c r="J236" s="2"/>
      <c r="K236" s="2"/>
    </row>
    <row r="237" spans="1:12" s="3" customFormat="1" x14ac:dyDescent="0.4">
      <c r="E237" s="2"/>
      <c r="F237" s="2"/>
      <c r="G237" s="2"/>
      <c r="H237" s="2"/>
      <c r="I237" s="2"/>
      <c r="J237" s="2"/>
      <c r="K237" s="2"/>
    </row>
    <row r="238" spans="1:12" s="3" customFormat="1" x14ac:dyDescent="0.4">
      <c r="E238" s="2"/>
      <c r="F238" s="2"/>
      <c r="G238" s="2"/>
      <c r="H238" s="2"/>
      <c r="I238" s="2"/>
      <c r="J238" s="2"/>
      <c r="K238" s="2"/>
    </row>
    <row r="239" spans="1:12" s="3" customFormat="1" x14ac:dyDescent="0.4">
      <c r="E239" s="2"/>
      <c r="F239" s="2"/>
      <c r="G239" s="2"/>
      <c r="H239" s="2"/>
      <c r="I239" s="2"/>
      <c r="J239" s="2"/>
      <c r="K239" s="2"/>
    </row>
    <row r="240" spans="1:12" s="3" customFormat="1" x14ac:dyDescent="0.4">
      <c r="E240" s="2"/>
      <c r="F240" s="2"/>
      <c r="G240" s="2"/>
      <c r="H240" s="2"/>
      <c r="I240" s="2"/>
      <c r="J240" s="2"/>
      <c r="K240" s="2"/>
    </row>
    <row r="241" spans="5:11" s="3" customFormat="1" x14ac:dyDescent="0.4">
      <c r="E241" s="2"/>
      <c r="F241" s="2"/>
      <c r="G241" s="2"/>
      <c r="H241" s="2"/>
      <c r="I241" s="2"/>
      <c r="J241" s="2"/>
      <c r="K241" s="2"/>
    </row>
    <row r="242" spans="5:11" s="3" customFormat="1" x14ac:dyDescent="0.4">
      <c r="E242" s="2"/>
      <c r="F242" s="2"/>
      <c r="G242" s="2"/>
      <c r="H242" s="2"/>
      <c r="I242" s="2"/>
      <c r="J242" s="2"/>
      <c r="K242" s="2"/>
    </row>
    <row r="243" spans="5:11" s="3" customFormat="1" x14ac:dyDescent="0.4">
      <c r="E243" s="2"/>
      <c r="F243" s="2"/>
      <c r="G243" s="2"/>
      <c r="H243" s="2"/>
      <c r="I243" s="2"/>
      <c r="J243" s="2"/>
      <c r="K243" s="2"/>
    </row>
    <row r="244" spans="5:11" s="3" customFormat="1" x14ac:dyDescent="0.4">
      <c r="E244" s="2"/>
      <c r="F244" s="2"/>
      <c r="G244" s="2"/>
      <c r="H244" s="2"/>
      <c r="I244" s="2"/>
      <c r="J244" s="2"/>
      <c r="K244" s="2"/>
    </row>
    <row r="245" spans="5:11" s="3" customFormat="1" x14ac:dyDescent="0.4">
      <c r="E245" s="2"/>
      <c r="F245" s="2"/>
      <c r="G245" s="2"/>
      <c r="H245" s="2"/>
      <c r="I245" s="2"/>
      <c r="J245" s="2"/>
      <c r="K245" s="2"/>
    </row>
    <row r="246" spans="5:11" s="3" customFormat="1" x14ac:dyDescent="0.4">
      <c r="E246" s="2"/>
      <c r="F246" s="2"/>
      <c r="G246" s="2"/>
      <c r="H246" s="2"/>
      <c r="I246" s="2"/>
      <c r="J246" s="2"/>
      <c r="K246" s="2"/>
    </row>
    <row r="247" spans="5:11" s="3" customFormat="1" x14ac:dyDescent="0.4">
      <c r="E247" s="2"/>
      <c r="F247" s="2"/>
      <c r="G247" s="2"/>
      <c r="H247" s="2"/>
      <c r="I247" s="2"/>
      <c r="J247" s="2"/>
      <c r="K247" s="2"/>
    </row>
    <row r="248" spans="5:11" s="3" customFormat="1" x14ac:dyDescent="0.4">
      <c r="E248" s="2"/>
      <c r="F248" s="2"/>
      <c r="G248" s="2"/>
      <c r="H248" s="2"/>
      <c r="I248" s="2"/>
      <c r="J248" s="2"/>
      <c r="K248" s="2"/>
    </row>
    <row r="249" spans="5:11" s="3" customFormat="1" x14ac:dyDescent="0.4">
      <c r="E249" s="2"/>
      <c r="F249" s="2"/>
      <c r="G249" s="2"/>
      <c r="H249" s="2"/>
      <c r="I249" s="2"/>
      <c r="J249" s="2"/>
      <c r="K249" s="2"/>
    </row>
    <row r="250" spans="5:11" s="3" customFormat="1" x14ac:dyDescent="0.4">
      <c r="E250" s="2"/>
      <c r="F250" s="2"/>
      <c r="G250" s="2"/>
      <c r="H250" s="2"/>
      <c r="I250" s="2"/>
      <c r="J250" s="2"/>
      <c r="K250" s="2"/>
    </row>
    <row r="251" spans="5:11" s="3" customFormat="1" x14ac:dyDescent="0.4">
      <c r="E251" s="2"/>
      <c r="F251" s="2"/>
      <c r="G251" s="2"/>
      <c r="H251" s="2"/>
      <c r="I251" s="2"/>
      <c r="J251" s="2"/>
      <c r="K251" s="2"/>
    </row>
    <row r="252" spans="5:11" s="3" customFormat="1" x14ac:dyDescent="0.4">
      <c r="E252" s="2"/>
      <c r="F252" s="2"/>
      <c r="G252" s="2"/>
      <c r="H252" s="2"/>
      <c r="I252" s="2"/>
      <c r="J252" s="2"/>
      <c r="K252" s="2"/>
    </row>
    <row r="253" spans="5:11" s="3" customFormat="1" x14ac:dyDescent="0.4">
      <c r="E253" s="2"/>
      <c r="F253" s="2"/>
      <c r="G253" s="2"/>
      <c r="H253" s="2"/>
      <c r="I253" s="2"/>
      <c r="J253" s="2"/>
      <c r="K253" s="2"/>
    </row>
    <row r="254" spans="5:11" s="3" customFormat="1" x14ac:dyDescent="0.4">
      <c r="E254" s="2"/>
      <c r="F254" s="2"/>
      <c r="G254" s="2"/>
      <c r="H254" s="2"/>
      <c r="I254" s="2"/>
      <c r="J254" s="2"/>
      <c r="K254" s="2"/>
    </row>
    <row r="255" spans="5:11" s="3" customFormat="1" x14ac:dyDescent="0.4">
      <c r="E255" s="2"/>
      <c r="F255" s="2"/>
      <c r="G255" s="2"/>
      <c r="H255" s="2"/>
      <c r="I255" s="2"/>
      <c r="J255" s="2"/>
      <c r="K255" s="2"/>
    </row>
    <row r="256" spans="5:11" s="3" customFormat="1" x14ac:dyDescent="0.4">
      <c r="E256" s="2"/>
      <c r="F256" s="2"/>
      <c r="G256" s="2"/>
      <c r="H256" s="2"/>
      <c r="I256" s="2"/>
      <c r="J256" s="2"/>
      <c r="K256" s="2"/>
    </row>
    <row r="257" spans="5:11" s="3" customFormat="1" x14ac:dyDescent="0.4">
      <c r="E257" s="2"/>
      <c r="F257" s="2"/>
      <c r="G257" s="2"/>
      <c r="H257" s="2"/>
      <c r="I257" s="2"/>
      <c r="J257" s="2"/>
      <c r="K257" s="2"/>
    </row>
    <row r="258" spans="5:11" s="3" customFormat="1" x14ac:dyDescent="0.4">
      <c r="E258" s="2"/>
      <c r="F258" s="2"/>
      <c r="G258" s="2"/>
      <c r="H258" s="2"/>
      <c r="I258" s="2"/>
      <c r="J258" s="2"/>
      <c r="K258" s="2"/>
    </row>
    <row r="259" spans="5:11" s="3" customFormat="1" x14ac:dyDescent="0.4">
      <c r="E259" s="2"/>
      <c r="F259" s="2"/>
      <c r="G259" s="2"/>
      <c r="H259" s="2"/>
      <c r="I259" s="2"/>
      <c r="J259" s="2"/>
      <c r="K259" s="2"/>
    </row>
    <row r="260" spans="5:11" s="3" customFormat="1" x14ac:dyDescent="0.4">
      <c r="E260" s="2"/>
      <c r="F260" s="2"/>
      <c r="G260" s="2"/>
      <c r="H260" s="2"/>
      <c r="I260" s="2"/>
      <c r="J260" s="2"/>
      <c r="K260" s="2"/>
    </row>
    <row r="261" spans="5:11" s="3" customFormat="1" x14ac:dyDescent="0.4">
      <c r="E261" s="2"/>
      <c r="F261" s="2"/>
      <c r="G261" s="2"/>
      <c r="H261" s="2"/>
      <c r="I261" s="2"/>
      <c r="J261" s="2"/>
      <c r="K261" s="2"/>
    </row>
    <row r="262" spans="5:11" s="3" customFormat="1" x14ac:dyDescent="0.4">
      <c r="E262" s="2"/>
      <c r="F262" s="2"/>
      <c r="G262" s="2"/>
      <c r="H262" s="2"/>
      <c r="I262" s="2"/>
      <c r="J262" s="2"/>
      <c r="K262" s="2"/>
    </row>
    <row r="263" spans="5:11" s="3" customFormat="1" x14ac:dyDescent="0.4">
      <c r="E263" s="2"/>
      <c r="F263" s="2"/>
      <c r="G263" s="2"/>
      <c r="H263" s="2"/>
      <c r="I263" s="2"/>
      <c r="J263" s="2"/>
      <c r="K263" s="2"/>
    </row>
    <row r="264" spans="5:11" s="3" customFormat="1" x14ac:dyDescent="0.4">
      <c r="E264" s="2"/>
      <c r="F264" s="2"/>
      <c r="G264" s="2"/>
      <c r="H264" s="2"/>
      <c r="I264" s="2"/>
      <c r="J264" s="2"/>
      <c r="K264" s="2"/>
    </row>
    <row r="265" spans="5:11" s="3" customFormat="1" x14ac:dyDescent="0.4">
      <c r="E265" s="2"/>
      <c r="F265" s="2"/>
      <c r="G265" s="2"/>
      <c r="H265" s="2"/>
      <c r="I265" s="2"/>
      <c r="J265" s="2"/>
      <c r="K265" s="2"/>
    </row>
    <row r="266" spans="5:11" s="3" customFormat="1" x14ac:dyDescent="0.4">
      <c r="E266" s="2"/>
      <c r="F266" s="2"/>
      <c r="G266" s="2"/>
      <c r="H266" s="2"/>
      <c r="I266" s="2"/>
      <c r="J266" s="2"/>
      <c r="K266" s="2"/>
    </row>
    <row r="267" spans="5:11" s="3" customFormat="1" x14ac:dyDescent="0.4">
      <c r="E267" s="2"/>
      <c r="F267" s="2"/>
      <c r="G267" s="2"/>
      <c r="H267" s="2"/>
      <c r="I267" s="2"/>
      <c r="J267" s="2"/>
      <c r="K267" s="2"/>
    </row>
    <row r="268" spans="5:11" s="3" customFormat="1" x14ac:dyDescent="0.4">
      <c r="E268" s="2"/>
      <c r="F268" s="2"/>
      <c r="G268" s="2"/>
      <c r="H268" s="2"/>
      <c r="I268" s="2"/>
      <c r="J268" s="2"/>
      <c r="K268" s="2"/>
    </row>
    <row r="269" spans="5:11" s="3" customFormat="1" x14ac:dyDescent="0.4">
      <c r="E269" s="2"/>
      <c r="F269" s="2"/>
      <c r="G269" s="2"/>
      <c r="H269" s="2"/>
      <c r="I269" s="2"/>
      <c r="J269" s="2"/>
      <c r="K269" s="2"/>
    </row>
    <row r="270" spans="5:11" s="3" customFormat="1" x14ac:dyDescent="0.4">
      <c r="E270" s="2"/>
      <c r="F270" s="2"/>
      <c r="G270" s="2"/>
      <c r="H270" s="2"/>
      <c r="I270" s="2"/>
      <c r="J270" s="2"/>
      <c r="K270" s="2"/>
    </row>
    <row r="271" spans="5:11" s="3" customFormat="1" x14ac:dyDescent="0.4">
      <c r="E271" s="2"/>
      <c r="F271" s="2"/>
      <c r="G271" s="2"/>
      <c r="H271" s="2"/>
      <c r="I271" s="2"/>
      <c r="J271" s="2"/>
      <c r="K271" s="2"/>
    </row>
    <row r="272" spans="5:11" s="3" customFormat="1" x14ac:dyDescent="0.4">
      <c r="E272" s="2"/>
      <c r="F272" s="2"/>
      <c r="G272" s="2"/>
      <c r="H272" s="2"/>
      <c r="I272" s="2"/>
      <c r="J272" s="2"/>
      <c r="K272" s="2"/>
    </row>
    <row r="273" spans="5:11" s="3" customFormat="1" x14ac:dyDescent="0.4">
      <c r="E273" s="2"/>
      <c r="F273" s="2"/>
      <c r="G273" s="2"/>
      <c r="H273" s="2"/>
      <c r="I273" s="2"/>
      <c r="J273" s="2"/>
      <c r="K273" s="2"/>
    </row>
    <row r="274" spans="5:11" s="3" customFormat="1" x14ac:dyDescent="0.4">
      <c r="E274" s="2"/>
      <c r="F274" s="2"/>
      <c r="G274" s="2"/>
      <c r="H274" s="2"/>
      <c r="I274" s="2"/>
      <c r="J274" s="2"/>
      <c r="K274" s="2"/>
    </row>
    <row r="275" spans="5:11" s="3" customFormat="1" x14ac:dyDescent="0.4">
      <c r="E275" s="2"/>
      <c r="F275" s="2"/>
      <c r="G275" s="2"/>
      <c r="H275" s="2"/>
      <c r="I275" s="2"/>
      <c r="J275" s="2"/>
      <c r="K275" s="2"/>
    </row>
    <row r="276" spans="5:11" s="3" customFormat="1" x14ac:dyDescent="0.4">
      <c r="E276" s="2"/>
      <c r="F276" s="2"/>
      <c r="G276" s="2"/>
      <c r="H276" s="2"/>
      <c r="I276" s="2"/>
      <c r="J276" s="2"/>
      <c r="K276" s="2"/>
    </row>
    <row r="277" spans="5:11" s="3" customFormat="1" x14ac:dyDescent="0.4">
      <c r="E277" s="2"/>
      <c r="F277" s="2"/>
      <c r="G277" s="2"/>
      <c r="H277" s="2"/>
      <c r="I277" s="2"/>
      <c r="J277" s="2"/>
      <c r="K277" s="2"/>
    </row>
    <row r="278" spans="5:11" s="3" customFormat="1" x14ac:dyDescent="0.4">
      <c r="E278" s="2"/>
      <c r="F278" s="2"/>
      <c r="G278" s="2"/>
      <c r="H278" s="2"/>
      <c r="I278" s="2"/>
      <c r="J278" s="2"/>
      <c r="K278" s="2"/>
    </row>
    <row r="279" spans="5:11" s="3" customFormat="1" x14ac:dyDescent="0.4">
      <c r="E279" s="2"/>
      <c r="F279" s="2"/>
      <c r="G279" s="2"/>
      <c r="H279" s="2"/>
      <c r="I279" s="2"/>
      <c r="J279" s="2"/>
      <c r="K279" s="2"/>
    </row>
    <row r="280" spans="5:11" s="3" customFormat="1" x14ac:dyDescent="0.4">
      <c r="E280" s="2"/>
      <c r="F280" s="2"/>
      <c r="G280" s="2"/>
      <c r="H280" s="2"/>
      <c r="I280" s="2"/>
      <c r="J280" s="2"/>
      <c r="K280" s="2"/>
    </row>
    <row r="281" spans="5:11" s="3" customFormat="1" x14ac:dyDescent="0.4">
      <c r="E281" s="2"/>
      <c r="F281" s="2"/>
      <c r="G281" s="2"/>
      <c r="H281" s="2"/>
      <c r="I281" s="2"/>
      <c r="J281" s="2"/>
      <c r="K281" s="2"/>
    </row>
    <row r="282" spans="5:11" s="3" customFormat="1" x14ac:dyDescent="0.4">
      <c r="E282" s="2"/>
      <c r="F282" s="2"/>
      <c r="G282" s="2"/>
      <c r="H282" s="2"/>
      <c r="I282" s="2"/>
      <c r="J282" s="2"/>
      <c r="K282" s="2"/>
    </row>
    <row r="283" spans="5:11" s="3" customFormat="1" x14ac:dyDescent="0.4">
      <c r="E283" s="2"/>
      <c r="F283" s="2"/>
      <c r="G283" s="2"/>
      <c r="H283" s="2"/>
      <c r="I283" s="2"/>
      <c r="J283" s="2"/>
      <c r="K283" s="2"/>
    </row>
    <row r="284" spans="5:11" s="3" customFormat="1" x14ac:dyDescent="0.4">
      <c r="E284" s="2"/>
      <c r="F284" s="2"/>
      <c r="G284" s="2"/>
      <c r="H284" s="2"/>
      <c r="I284" s="2"/>
      <c r="J284" s="2"/>
      <c r="K284" s="2"/>
    </row>
    <row r="285" spans="5:11" s="3" customFormat="1" x14ac:dyDescent="0.4">
      <c r="E285" s="2"/>
      <c r="F285" s="2"/>
      <c r="G285" s="2"/>
      <c r="H285" s="2"/>
      <c r="I285" s="2"/>
      <c r="J285" s="2"/>
      <c r="K285" s="2"/>
    </row>
    <row r="286" spans="5:11" s="3" customFormat="1" x14ac:dyDescent="0.4">
      <c r="E286" s="2"/>
      <c r="F286" s="2"/>
      <c r="G286" s="2"/>
      <c r="H286" s="2"/>
      <c r="I286" s="2"/>
      <c r="J286" s="2"/>
      <c r="K286" s="2"/>
    </row>
    <row r="287" spans="5:11" s="3" customFormat="1" x14ac:dyDescent="0.4">
      <c r="E287" s="2"/>
      <c r="F287" s="2"/>
      <c r="G287" s="2"/>
      <c r="H287" s="2"/>
      <c r="I287" s="2"/>
      <c r="J287" s="2"/>
      <c r="K287" s="2"/>
    </row>
    <row r="288" spans="5:11" s="3" customFormat="1" x14ac:dyDescent="0.4">
      <c r="E288" s="2"/>
      <c r="F288" s="2"/>
      <c r="G288" s="2"/>
      <c r="H288" s="2"/>
      <c r="I288" s="2"/>
      <c r="J288" s="2"/>
      <c r="K288" s="2"/>
    </row>
    <row r="289" spans="5:11" s="3" customFormat="1" x14ac:dyDescent="0.4">
      <c r="E289" s="2"/>
      <c r="F289" s="2"/>
      <c r="G289" s="2"/>
      <c r="H289" s="2"/>
      <c r="I289" s="2"/>
      <c r="J289" s="2"/>
      <c r="K289" s="2"/>
    </row>
    <row r="290" spans="5:11" s="3" customFormat="1" x14ac:dyDescent="0.4">
      <c r="E290" s="2"/>
      <c r="F290" s="2"/>
      <c r="G290" s="2"/>
      <c r="H290" s="2"/>
      <c r="I290" s="2"/>
      <c r="J290" s="2"/>
      <c r="K290" s="2"/>
    </row>
    <row r="291" spans="5:11" s="3" customFormat="1" x14ac:dyDescent="0.4">
      <c r="E291" s="2"/>
      <c r="F291" s="2"/>
      <c r="G291" s="2"/>
      <c r="H291" s="2"/>
      <c r="I291" s="2"/>
      <c r="J291" s="2"/>
      <c r="K291" s="2"/>
    </row>
    <row r="292" spans="5:11" s="3" customFormat="1" x14ac:dyDescent="0.4">
      <c r="E292" s="2"/>
      <c r="F292" s="2"/>
      <c r="G292" s="2"/>
      <c r="H292" s="2"/>
      <c r="I292" s="2"/>
      <c r="J292" s="2"/>
      <c r="K292" s="2"/>
    </row>
    <row r="293" spans="5:11" s="3" customFormat="1" x14ac:dyDescent="0.4">
      <c r="E293" s="2"/>
      <c r="F293" s="2"/>
      <c r="G293" s="2"/>
      <c r="H293" s="2"/>
      <c r="I293" s="2"/>
      <c r="J293" s="2"/>
      <c r="K293" s="2"/>
    </row>
    <row r="294" spans="5:11" s="3" customFormat="1" x14ac:dyDescent="0.4">
      <c r="E294" s="2"/>
      <c r="F294" s="2"/>
      <c r="G294" s="2"/>
      <c r="H294" s="2"/>
      <c r="I294" s="2"/>
      <c r="J294" s="2"/>
      <c r="K294" s="2"/>
    </row>
    <row r="295" spans="5:11" s="3" customFormat="1" x14ac:dyDescent="0.4">
      <c r="E295" s="2"/>
      <c r="F295" s="2"/>
      <c r="G295" s="2"/>
      <c r="H295" s="2"/>
      <c r="I295" s="2"/>
      <c r="J295" s="2"/>
      <c r="K295" s="2"/>
    </row>
    <row r="296" spans="5:11" s="3" customFormat="1" x14ac:dyDescent="0.4">
      <c r="E296" s="2"/>
      <c r="F296" s="2"/>
      <c r="G296" s="2"/>
      <c r="H296" s="2"/>
      <c r="I296" s="2"/>
      <c r="J296" s="2"/>
      <c r="K296" s="2"/>
    </row>
    <row r="297" spans="5:11" s="3" customFormat="1" x14ac:dyDescent="0.4">
      <c r="E297" s="2"/>
      <c r="F297" s="2"/>
      <c r="G297" s="2"/>
      <c r="H297" s="2"/>
      <c r="I297" s="2"/>
      <c r="J297" s="2"/>
      <c r="K297" s="2"/>
    </row>
    <row r="298" spans="5:11" s="3" customFormat="1" x14ac:dyDescent="0.4">
      <c r="E298" s="2"/>
      <c r="F298" s="2"/>
      <c r="G298" s="2"/>
      <c r="H298" s="2"/>
      <c r="I298" s="2"/>
      <c r="J298" s="2"/>
      <c r="K298" s="2"/>
    </row>
    <row r="299" spans="5:11" s="3" customFormat="1" x14ac:dyDescent="0.4">
      <c r="E299" s="2"/>
      <c r="F299" s="2"/>
      <c r="G299" s="2"/>
      <c r="H299" s="2"/>
      <c r="I299" s="2"/>
      <c r="J299" s="2"/>
      <c r="K299" s="2"/>
    </row>
    <row r="300" spans="5:11" s="3" customFormat="1" x14ac:dyDescent="0.4">
      <c r="E300" s="2"/>
      <c r="F300" s="2"/>
      <c r="G300" s="2"/>
      <c r="H300" s="2"/>
      <c r="I300" s="2"/>
      <c r="J300" s="2"/>
      <c r="K300" s="2"/>
    </row>
    <row r="301" spans="5:11" s="3" customFormat="1" x14ac:dyDescent="0.4">
      <c r="E301" s="2"/>
      <c r="F301" s="2"/>
      <c r="G301" s="2"/>
      <c r="H301" s="2"/>
      <c r="I301" s="2"/>
      <c r="J301" s="2"/>
      <c r="K301" s="2"/>
    </row>
    <row r="302" spans="5:11" s="3" customFormat="1" x14ac:dyDescent="0.4">
      <c r="E302" s="2"/>
      <c r="F302" s="2"/>
      <c r="G302" s="2"/>
      <c r="H302" s="2"/>
      <c r="I302" s="2"/>
      <c r="J302" s="2"/>
      <c r="K302" s="2"/>
    </row>
    <row r="303" spans="5:11" s="3" customFormat="1" x14ac:dyDescent="0.4">
      <c r="E303" s="2"/>
      <c r="F303" s="2"/>
      <c r="G303" s="2"/>
      <c r="H303" s="2"/>
      <c r="I303" s="2"/>
      <c r="J303" s="2"/>
      <c r="K303" s="2"/>
    </row>
    <row r="304" spans="5:11" s="3" customFormat="1" x14ac:dyDescent="0.4">
      <c r="E304" s="2"/>
      <c r="F304" s="2"/>
      <c r="G304" s="2"/>
      <c r="H304" s="2"/>
      <c r="I304" s="2"/>
      <c r="J304" s="2"/>
      <c r="K304" s="2"/>
    </row>
    <row r="305" spans="5:11" s="3" customFormat="1" x14ac:dyDescent="0.4">
      <c r="E305" s="2"/>
      <c r="F305" s="2"/>
      <c r="G305" s="2"/>
      <c r="H305" s="2"/>
      <c r="I305" s="2"/>
      <c r="J305" s="2"/>
      <c r="K305" s="2"/>
    </row>
    <row r="306" spans="5:11" s="3" customFormat="1" x14ac:dyDescent="0.4">
      <c r="E306" s="2"/>
      <c r="F306" s="2"/>
      <c r="G306" s="2"/>
      <c r="H306" s="2"/>
      <c r="I306" s="2"/>
      <c r="J306" s="2"/>
      <c r="K306" s="2"/>
    </row>
    <row r="307" spans="5:11" s="3" customFormat="1" x14ac:dyDescent="0.4">
      <c r="E307" s="2"/>
      <c r="F307" s="2"/>
      <c r="G307" s="2"/>
      <c r="H307" s="2"/>
      <c r="I307" s="2"/>
      <c r="J307" s="2"/>
      <c r="K307" s="2"/>
    </row>
    <row r="308" spans="5:11" s="3" customFormat="1" x14ac:dyDescent="0.4">
      <c r="E308" s="2"/>
      <c r="F308" s="2"/>
      <c r="G308" s="2"/>
      <c r="H308" s="2"/>
      <c r="I308" s="2"/>
      <c r="J308" s="2"/>
      <c r="K308" s="2"/>
    </row>
    <row r="309" spans="5:11" s="3" customFormat="1" x14ac:dyDescent="0.4">
      <c r="E309" s="2"/>
      <c r="F309" s="2"/>
      <c r="G309" s="2"/>
      <c r="H309" s="2"/>
      <c r="I309" s="2"/>
      <c r="J309" s="2"/>
      <c r="K309" s="2"/>
    </row>
    <row r="310" spans="5:11" s="3" customFormat="1" x14ac:dyDescent="0.4">
      <c r="E310" s="2"/>
      <c r="F310" s="2"/>
      <c r="G310" s="2"/>
      <c r="H310" s="2"/>
      <c r="I310" s="2"/>
      <c r="J310" s="2"/>
      <c r="K310" s="2"/>
    </row>
    <row r="311" spans="5:11" s="3" customFormat="1" x14ac:dyDescent="0.4">
      <c r="E311" s="2"/>
      <c r="F311" s="2"/>
      <c r="G311" s="2"/>
      <c r="H311" s="2"/>
      <c r="I311" s="2"/>
      <c r="J311" s="2"/>
      <c r="K311" s="2"/>
    </row>
    <row r="312" spans="5:11" s="3" customFormat="1" x14ac:dyDescent="0.4">
      <c r="E312" s="2"/>
      <c r="F312" s="2"/>
      <c r="G312" s="2"/>
      <c r="H312" s="2"/>
      <c r="I312" s="2"/>
      <c r="J312" s="2"/>
      <c r="K312" s="2"/>
    </row>
    <row r="313" spans="5:11" s="3" customFormat="1" x14ac:dyDescent="0.4">
      <c r="E313" s="2"/>
      <c r="F313" s="2"/>
      <c r="G313" s="2"/>
      <c r="H313" s="2"/>
      <c r="I313" s="2"/>
      <c r="J313" s="2"/>
      <c r="K313" s="2"/>
    </row>
    <row r="314" spans="5:11" s="3" customFormat="1" x14ac:dyDescent="0.4">
      <c r="E314" s="2"/>
      <c r="F314" s="2"/>
      <c r="G314" s="2"/>
      <c r="H314" s="2"/>
      <c r="I314" s="2"/>
      <c r="J314" s="2"/>
      <c r="K314" s="2"/>
    </row>
    <row r="315" spans="5:11" s="3" customFormat="1" x14ac:dyDescent="0.4">
      <c r="E315" s="2"/>
      <c r="F315" s="2"/>
      <c r="G315" s="2"/>
      <c r="H315" s="2"/>
      <c r="I315" s="2"/>
      <c r="J315" s="2"/>
      <c r="K315" s="2"/>
    </row>
    <row r="316" spans="5:11" s="3" customFormat="1" x14ac:dyDescent="0.4">
      <c r="E316" s="2"/>
      <c r="F316" s="2"/>
      <c r="G316" s="2"/>
      <c r="H316" s="2"/>
      <c r="I316" s="2"/>
      <c r="J316" s="2"/>
      <c r="K316" s="2"/>
    </row>
    <row r="317" spans="5:11" s="3" customFormat="1" x14ac:dyDescent="0.4">
      <c r="E317" s="2"/>
      <c r="F317" s="2"/>
      <c r="G317" s="2"/>
      <c r="H317" s="2"/>
      <c r="I317" s="2"/>
      <c r="J317" s="2"/>
      <c r="K317" s="2"/>
    </row>
    <row r="318" spans="5:11" s="3" customFormat="1" x14ac:dyDescent="0.4">
      <c r="E318" s="2"/>
      <c r="F318" s="2"/>
      <c r="G318" s="2"/>
      <c r="H318" s="2"/>
      <c r="I318" s="2"/>
      <c r="J318" s="2"/>
      <c r="K318" s="2"/>
    </row>
    <row r="319" spans="5:11" s="3" customFormat="1" x14ac:dyDescent="0.4">
      <c r="E319" s="2"/>
      <c r="F319" s="2"/>
      <c r="G319" s="2"/>
      <c r="H319" s="2"/>
      <c r="I319" s="2"/>
      <c r="J319" s="2"/>
      <c r="K319" s="2"/>
    </row>
    <row r="320" spans="5:11" s="3" customFormat="1" x14ac:dyDescent="0.4">
      <c r="E320" s="2"/>
      <c r="F320" s="2"/>
      <c r="G320" s="2"/>
      <c r="H320" s="2"/>
      <c r="I320" s="2"/>
      <c r="J320" s="2"/>
      <c r="K320" s="2"/>
    </row>
    <row r="321" spans="5:11" s="3" customFormat="1" x14ac:dyDescent="0.4">
      <c r="E321" s="2"/>
      <c r="F321" s="2"/>
      <c r="G321" s="2"/>
      <c r="H321" s="2"/>
      <c r="I321" s="2"/>
      <c r="J321" s="2"/>
      <c r="K321" s="2"/>
    </row>
    <row r="322" spans="5:11" s="3" customFormat="1" x14ac:dyDescent="0.4">
      <c r="E322" s="2"/>
      <c r="F322" s="2"/>
      <c r="G322" s="2"/>
      <c r="H322" s="2"/>
      <c r="I322" s="2"/>
      <c r="J322" s="2"/>
      <c r="K322" s="2"/>
    </row>
    <row r="323" spans="5:11" s="3" customFormat="1" x14ac:dyDescent="0.4">
      <c r="E323" s="2"/>
      <c r="F323" s="2"/>
      <c r="G323" s="2"/>
      <c r="H323" s="2"/>
      <c r="I323" s="2"/>
      <c r="J323" s="2"/>
      <c r="K323" s="2"/>
    </row>
    <row r="324" spans="5:11" s="3" customFormat="1" x14ac:dyDescent="0.4">
      <c r="E324" s="2"/>
      <c r="F324" s="2"/>
      <c r="G324" s="2"/>
      <c r="H324" s="2"/>
      <c r="I324" s="2"/>
      <c r="J324" s="2"/>
      <c r="K324" s="2"/>
    </row>
    <row r="325" spans="5:11" s="3" customFormat="1" x14ac:dyDescent="0.4">
      <c r="E325" s="2"/>
      <c r="F325" s="2"/>
      <c r="G325" s="2"/>
      <c r="H325" s="2"/>
      <c r="I325" s="2"/>
      <c r="J325" s="2"/>
      <c r="K325" s="2"/>
    </row>
    <row r="326" spans="5:11" s="3" customFormat="1" x14ac:dyDescent="0.4">
      <c r="E326" s="2"/>
      <c r="F326" s="2"/>
      <c r="G326" s="2"/>
      <c r="H326" s="2"/>
      <c r="I326" s="2"/>
      <c r="J326" s="2"/>
      <c r="K326" s="2"/>
    </row>
    <row r="327" spans="5:11" s="3" customFormat="1" x14ac:dyDescent="0.4">
      <c r="E327" s="2"/>
      <c r="F327" s="2"/>
      <c r="G327" s="2"/>
      <c r="H327" s="2"/>
      <c r="I327" s="2"/>
      <c r="J327" s="2"/>
      <c r="K327" s="2"/>
    </row>
    <row r="328" spans="5:11" s="3" customFormat="1" x14ac:dyDescent="0.4">
      <c r="E328" s="2"/>
      <c r="F328" s="2"/>
      <c r="G328" s="2"/>
      <c r="H328" s="2"/>
      <c r="I328" s="2"/>
      <c r="J328" s="2"/>
      <c r="K328" s="2"/>
    </row>
    <row r="329" spans="5:11" s="3" customFormat="1" x14ac:dyDescent="0.4">
      <c r="E329" s="2"/>
      <c r="F329" s="2"/>
      <c r="G329" s="2"/>
      <c r="H329" s="2"/>
      <c r="I329" s="2"/>
      <c r="J329" s="2"/>
      <c r="K329" s="2"/>
    </row>
    <row r="330" spans="5:11" s="3" customFormat="1" x14ac:dyDescent="0.4">
      <c r="E330" s="2"/>
      <c r="F330" s="2"/>
      <c r="G330" s="2"/>
      <c r="H330" s="2"/>
      <c r="I330" s="2"/>
      <c r="J330" s="2"/>
      <c r="K330" s="2"/>
    </row>
    <row r="331" spans="5:11" s="3" customFormat="1" x14ac:dyDescent="0.4">
      <c r="E331" s="2"/>
      <c r="F331" s="2"/>
      <c r="G331" s="2"/>
      <c r="H331" s="2"/>
      <c r="I331" s="2"/>
      <c r="J331" s="2"/>
      <c r="K331" s="2"/>
    </row>
    <row r="332" spans="5:11" s="3" customFormat="1" x14ac:dyDescent="0.4">
      <c r="E332" s="2"/>
      <c r="F332" s="2"/>
      <c r="G332" s="2"/>
      <c r="H332" s="2"/>
      <c r="I332" s="2"/>
      <c r="J332" s="2"/>
      <c r="K332" s="2"/>
    </row>
    <row r="333" spans="5:11" s="3" customFormat="1" x14ac:dyDescent="0.4">
      <c r="E333" s="2"/>
      <c r="F333" s="2"/>
      <c r="G333" s="2"/>
      <c r="H333" s="2"/>
      <c r="I333" s="2"/>
      <c r="J333" s="2"/>
      <c r="K333" s="2"/>
    </row>
    <row r="334" spans="5:11" s="3" customFormat="1" x14ac:dyDescent="0.4">
      <c r="E334" s="2"/>
      <c r="F334" s="2"/>
      <c r="G334" s="2"/>
      <c r="H334" s="2"/>
      <c r="I334" s="2"/>
      <c r="J334" s="2"/>
      <c r="K334" s="2"/>
    </row>
    <row r="335" spans="5:11" s="3" customFormat="1" x14ac:dyDescent="0.4">
      <c r="E335" s="2"/>
      <c r="F335" s="2"/>
      <c r="G335" s="2"/>
      <c r="H335" s="2"/>
      <c r="I335" s="2"/>
      <c r="J335" s="2"/>
      <c r="K335" s="2"/>
    </row>
    <row r="336" spans="5:11" s="3" customFormat="1" x14ac:dyDescent="0.4">
      <c r="E336" s="2"/>
      <c r="F336" s="2"/>
      <c r="G336" s="2"/>
      <c r="H336" s="2"/>
      <c r="I336" s="2"/>
      <c r="J336" s="2"/>
      <c r="K336" s="2"/>
    </row>
    <row r="337" spans="5:11" s="3" customFormat="1" x14ac:dyDescent="0.4">
      <c r="E337" s="2"/>
      <c r="F337" s="2"/>
      <c r="G337" s="2"/>
      <c r="H337" s="2"/>
      <c r="I337" s="2"/>
      <c r="J337" s="2"/>
      <c r="K337" s="2"/>
    </row>
    <row r="338" spans="5:11" s="3" customFormat="1" x14ac:dyDescent="0.4">
      <c r="E338" s="2"/>
      <c r="F338" s="2"/>
      <c r="G338" s="2"/>
      <c r="H338" s="2"/>
      <c r="I338" s="2"/>
      <c r="J338" s="2"/>
      <c r="K338" s="2"/>
    </row>
    <row r="339" spans="5:11" s="3" customFormat="1" x14ac:dyDescent="0.4">
      <c r="E339" s="2"/>
      <c r="F339" s="2"/>
      <c r="G339" s="2"/>
      <c r="H339" s="2"/>
      <c r="I339" s="2"/>
      <c r="J339" s="2"/>
      <c r="K339" s="2"/>
    </row>
    <row r="340" spans="5:11" s="3" customFormat="1" x14ac:dyDescent="0.4">
      <c r="E340" s="2"/>
      <c r="F340" s="2"/>
      <c r="G340" s="2"/>
      <c r="H340" s="2"/>
      <c r="I340" s="2"/>
      <c r="J340" s="2"/>
      <c r="K340" s="2"/>
    </row>
    <row r="341" spans="5:11" s="3" customFormat="1" x14ac:dyDescent="0.4">
      <c r="E341" s="2"/>
      <c r="F341" s="2"/>
      <c r="G341" s="2"/>
      <c r="H341" s="2"/>
      <c r="I341" s="2"/>
      <c r="J341" s="2"/>
      <c r="K341" s="2"/>
    </row>
    <row r="342" spans="5:11" s="3" customFormat="1" x14ac:dyDescent="0.4">
      <c r="E342" s="2"/>
      <c r="F342" s="2"/>
      <c r="G342" s="2"/>
      <c r="H342" s="2"/>
      <c r="I342" s="2"/>
      <c r="J342" s="2"/>
      <c r="K342" s="2"/>
    </row>
    <row r="343" spans="5:11" s="3" customFormat="1" x14ac:dyDescent="0.4">
      <c r="E343" s="2"/>
      <c r="F343" s="2"/>
      <c r="G343" s="2"/>
      <c r="H343" s="2"/>
      <c r="I343" s="2"/>
      <c r="J343" s="2"/>
      <c r="K343" s="2"/>
    </row>
    <row r="344" spans="5:11" s="3" customFormat="1" x14ac:dyDescent="0.4">
      <c r="E344" s="2"/>
      <c r="F344" s="2"/>
      <c r="G344" s="2"/>
      <c r="H344" s="2"/>
      <c r="I344" s="2"/>
      <c r="J344" s="2"/>
      <c r="K344" s="2"/>
    </row>
    <row r="345" spans="5:11" s="3" customFormat="1" x14ac:dyDescent="0.4">
      <c r="E345" s="2"/>
      <c r="F345" s="2"/>
      <c r="G345" s="2"/>
      <c r="H345" s="2"/>
      <c r="I345" s="2"/>
      <c r="J345" s="2"/>
      <c r="K345" s="2"/>
    </row>
    <row r="346" spans="5:11" s="3" customFormat="1" x14ac:dyDescent="0.4">
      <c r="E346" s="2"/>
      <c r="F346" s="2"/>
      <c r="G346" s="2"/>
      <c r="H346" s="2"/>
      <c r="I346" s="2"/>
      <c r="J346" s="2"/>
      <c r="K346" s="2"/>
    </row>
    <row r="347" spans="5:11" s="3" customFormat="1" x14ac:dyDescent="0.4">
      <c r="E347" s="2"/>
      <c r="F347" s="2"/>
      <c r="G347" s="2"/>
      <c r="H347" s="2"/>
      <c r="I347" s="2"/>
      <c r="J347" s="2"/>
      <c r="K347" s="2"/>
    </row>
    <row r="348" spans="5:11" s="3" customFormat="1" x14ac:dyDescent="0.4">
      <c r="E348" s="2"/>
      <c r="F348" s="2"/>
      <c r="G348" s="2"/>
      <c r="H348" s="2"/>
      <c r="I348" s="2"/>
      <c r="J348" s="2"/>
      <c r="K348" s="2"/>
    </row>
    <row r="349" spans="5:11" s="3" customFormat="1" x14ac:dyDescent="0.4">
      <c r="E349" s="2"/>
      <c r="F349" s="2"/>
      <c r="G349" s="2"/>
      <c r="H349" s="2"/>
      <c r="I349" s="2"/>
      <c r="J349" s="2"/>
      <c r="K349" s="2"/>
    </row>
    <row r="350" spans="5:11" s="3" customFormat="1" x14ac:dyDescent="0.4">
      <c r="E350" s="2"/>
      <c r="F350" s="2"/>
      <c r="G350" s="2"/>
      <c r="H350" s="2"/>
      <c r="I350" s="2"/>
      <c r="J350" s="2"/>
      <c r="K350" s="2"/>
    </row>
    <row r="351" spans="5:11" s="3" customFormat="1" x14ac:dyDescent="0.4">
      <c r="E351" s="2"/>
      <c r="F351" s="2"/>
      <c r="G351" s="2"/>
      <c r="H351" s="2"/>
      <c r="I351" s="2"/>
      <c r="J351" s="2"/>
      <c r="K351" s="2"/>
    </row>
    <row r="352" spans="5:11" s="3" customFormat="1" x14ac:dyDescent="0.4">
      <c r="E352" s="2"/>
      <c r="F352" s="2"/>
      <c r="G352" s="2"/>
      <c r="H352" s="2"/>
      <c r="I352" s="2"/>
      <c r="J352" s="2"/>
      <c r="K352" s="2"/>
    </row>
    <row r="353" spans="5:11" s="3" customFormat="1" x14ac:dyDescent="0.4">
      <c r="E353" s="2"/>
      <c r="F353" s="2"/>
      <c r="G353" s="2"/>
      <c r="H353" s="2"/>
      <c r="I353" s="2"/>
      <c r="J353" s="2"/>
      <c r="K353" s="2"/>
    </row>
    <row r="354" spans="5:11" s="3" customFormat="1" x14ac:dyDescent="0.4">
      <c r="E354" s="2"/>
      <c r="F354" s="2"/>
      <c r="G354" s="2"/>
      <c r="H354" s="2"/>
      <c r="I354" s="2"/>
      <c r="J354" s="2"/>
      <c r="K354" s="2"/>
    </row>
    <row r="355" spans="5:11" s="3" customFormat="1" x14ac:dyDescent="0.4">
      <c r="E355" s="2"/>
      <c r="F355" s="2"/>
      <c r="G355" s="2"/>
      <c r="H355" s="2"/>
      <c r="I355" s="2"/>
      <c r="J355" s="2"/>
      <c r="K355" s="2"/>
    </row>
    <row r="356" spans="5:11" s="3" customFormat="1" x14ac:dyDescent="0.4">
      <c r="E356" s="2"/>
      <c r="F356" s="2"/>
      <c r="G356" s="2"/>
      <c r="H356" s="2"/>
      <c r="I356" s="2"/>
      <c r="J356" s="2"/>
      <c r="K356" s="2"/>
    </row>
    <row r="357" spans="5:11" s="3" customFormat="1" x14ac:dyDescent="0.4">
      <c r="E357" s="2"/>
      <c r="F357" s="2"/>
      <c r="G357" s="2"/>
      <c r="H357" s="2"/>
      <c r="I357" s="2"/>
      <c r="J357" s="2"/>
      <c r="K357" s="2"/>
    </row>
    <row r="358" spans="5:11" s="3" customFormat="1" x14ac:dyDescent="0.4">
      <c r="E358" s="2"/>
      <c r="F358" s="2"/>
      <c r="G358" s="2"/>
      <c r="H358" s="2"/>
      <c r="I358" s="2"/>
      <c r="J358" s="2"/>
      <c r="K358" s="2"/>
    </row>
    <row r="359" spans="5:11" s="3" customFormat="1" x14ac:dyDescent="0.4">
      <c r="E359" s="2"/>
      <c r="F359" s="2"/>
      <c r="G359" s="2"/>
      <c r="H359" s="2"/>
      <c r="I359" s="2"/>
      <c r="J359" s="2"/>
      <c r="K359" s="2"/>
    </row>
    <row r="360" spans="5:11" s="3" customFormat="1" x14ac:dyDescent="0.4">
      <c r="E360" s="2"/>
      <c r="F360" s="2"/>
      <c r="G360" s="2"/>
      <c r="H360" s="2"/>
      <c r="I360" s="2"/>
      <c r="J360" s="2"/>
      <c r="K360" s="2"/>
    </row>
    <row r="361" spans="5:11" s="3" customFormat="1" x14ac:dyDescent="0.4">
      <c r="E361" s="2"/>
      <c r="F361" s="2"/>
      <c r="G361" s="2"/>
      <c r="H361" s="2"/>
      <c r="I361" s="2"/>
      <c r="J361" s="2"/>
      <c r="K361" s="2"/>
    </row>
    <row r="362" spans="5:11" s="3" customFormat="1" x14ac:dyDescent="0.4">
      <c r="E362" s="2"/>
      <c r="F362" s="2"/>
      <c r="G362" s="2"/>
      <c r="H362" s="2"/>
      <c r="I362" s="2"/>
      <c r="J362" s="2"/>
      <c r="K362" s="2"/>
    </row>
    <row r="363" spans="5:11" s="3" customFormat="1" x14ac:dyDescent="0.4">
      <c r="E363" s="2"/>
      <c r="F363" s="2"/>
      <c r="G363" s="2"/>
      <c r="H363" s="2"/>
      <c r="I363" s="2"/>
      <c r="J363" s="2"/>
      <c r="K363" s="2"/>
    </row>
    <row r="364" spans="5:11" s="3" customFormat="1" x14ac:dyDescent="0.4">
      <c r="E364" s="2"/>
      <c r="F364" s="2"/>
      <c r="G364" s="2"/>
      <c r="H364" s="2"/>
      <c r="I364" s="2"/>
      <c r="J364" s="2"/>
      <c r="K364" s="2"/>
    </row>
    <row r="365" spans="5:11" s="3" customFormat="1" x14ac:dyDescent="0.4">
      <c r="E365" s="2"/>
      <c r="F365" s="2"/>
      <c r="G365" s="2"/>
      <c r="H365" s="2"/>
      <c r="I365" s="2"/>
      <c r="J365" s="2"/>
      <c r="K365" s="2"/>
    </row>
    <row r="366" spans="5:11" s="3" customFormat="1" x14ac:dyDescent="0.4">
      <c r="E366" s="2"/>
      <c r="F366" s="2"/>
      <c r="G366" s="2"/>
      <c r="H366" s="2"/>
      <c r="I366" s="2"/>
      <c r="J366" s="2"/>
      <c r="K366" s="2"/>
    </row>
    <row r="367" spans="5:11" s="3" customFormat="1" x14ac:dyDescent="0.4">
      <c r="E367" s="2"/>
      <c r="F367" s="2"/>
      <c r="G367" s="2"/>
      <c r="H367" s="2"/>
      <c r="I367" s="2"/>
      <c r="J367" s="2"/>
      <c r="K367" s="2"/>
    </row>
    <row r="368" spans="5:11" s="3" customFormat="1" x14ac:dyDescent="0.4">
      <c r="E368" s="2"/>
      <c r="F368" s="2"/>
      <c r="G368" s="2"/>
      <c r="H368" s="2"/>
      <c r="I368" s="2"/>
      <c r="J368" s="2"/>
      <c r="K368" s="2"/>
    </row>
    <row r="369" spans="5:11" s="3" customFormat="1" x14ac:dyDescent="0.4">
      <c r="E369" s="2"/>
      <c r="F369" s="2"/>
      <c r="G369" s="2"/>
      <c r="H369" s="2"/>
      <c r="I369" s="2"/>
      <c r="J369" s="2"/>
      <c r="K369" s="2"/>
    </row>
    <row r="370" spans="5:11" s="3" customFormat="1" x14ac:dyDescent="0.4">
      <c r="E370" s="2"/>
      <c r="F370" s="2"/>
      <c r="G370" s="2"/>
      <c r="H370" s="2"/>
      <c r="I370" s="2"/>
      <c r="J370" s="2"/>
      <c r="K370" s="2"/>
    </row>
    <row r="371" spans="5:11" s="3" customFormat="1" x14ac:dyDescent="0.4">
      <c r="E371" s="2"/>
      <c r="F371" s="2"/>
      <c r="G371" s="2"/>
      <c r="H371" s="2"/>
      <c r="I371" s="2"/>
      <c r="J371" s="2"/>
      <c r="K371" s="2"/>
    </row>
    <row r="372" spans="5:11" s="3" customFormat="1" x14ac:dyDescent="0.4">
      <c r="E372" s="2"/>
      <c r="F372" s="2"/>
      <c r="G372" s="2"/>
      <c r="H372" s="2"/>
      <c r="I372" s="2"/>
      <c r="J372" s="2"/>
      <c r="K372" s="2"/>
    </row>
    <row r="373" spans="5:11" s="3" customFormat="1" x14ac:dyDescent="0.4">
      <c r="E373" s="2"/>
      <c r="F373" s="2"/>
      <c r="G373" s="2"/>
      <c r="H373" s="2"/>
      <c r="I373" s="2"/>
      <c r="J373" s="2"/>
      <c r="K373" s="2"/>
    </row>
    <row r="374" spans="5:11" s="3" customFormat="1" x14ac:dyDescent="0.4">
      <c r="E374" s="2"/>
      <c r="F374" s="2"/>
      <c r="G374" s="2"/>
      <c r="H374" s="2"/>
      <c r="I374" s="2"/>
      <c r="J374" s="2"/>
      <c r="K374" s="2"/>
    </row>
    <row r="375" spans="5:11" s="3" customFormat="1" x14ac:dyDescent="0.4">
      <c r="E375" s="2"/>
      <c r="F375" s="2"/>
      <c r="G375" s="2"/>
      <c r="H375" s="2"/>
      <c r="I375" s="2"/>
      <c r="J375" s="2"/>
      <c r="K375" s="2"/>
    </row>
    <row r="376" spans="5:11" s="3" customFormat="1" x14ac:dyDescent="0.4">
      <c r="E376" s="2"/>
      <c r="F376" s="2"/>
      <c r="G376" s="2"/>
      <c r="H376" s="2"/>
      <c r="I376" s="2"/>
      <c r="J376" s="2"/>
      <c r="K376" s="2"/>
    </row>
    <row r="377" spans="5:11" s="3" customFormat="1" x14ac:dyDescent="0.4">
      <c r="E377" s="2"/>
      <c r="F377" s="2"/>
      <c r="G377" s="2"/>
      <c r="H377" s="2"/>
      <c r="I377" s="2"/>
      <c r="J377" s="2"/>
      <c r="K377" s="2"/>
    </row>
    <row r="378" spans="5:11" s="3" customFormat="1" x14ac:dyDescent="0.4">
      <c r="E378" s="2"/>
      <c r="F378" s="2"/>
      <c r="G378" s="2"/>
      <c r="H378" s="2"/>
      <c r="I378" s="2"/>
      <c r="J378" s="2"/>
      <c r="K378" s="2"/>
    </row>
    <row r="379" spans="5:11" s="3" customFormat="1" x14ac:dyDescent="0.4">
      <c r="E379" s="2"/>
      <c r="F379" s="2"/>
      <c r="G379" s="2"/>
      <c r="H379" s="2"/>
      <c r="I379" s="2"/>
      <c r="J379" s="2"/>
      <c r="K379" s="2"/>
    </row>
    <row r="380" spans="5:11" s="3" customFormat="1" x14ac:dyDescent="0.4">
      <c r="E380" s="2"/>
      <c r="F380" s="2"/>
      <c r="G380" s="2"/>
      <c r="H380" s="2"/>
      <c r="I380" s="2"/>
      <c r="J380" s="2"/>
      <c r="K380" s="2"/>
    </row>
    <row r="381" spans="5:11" s="3" customFormat="1" x14ac:dyDescent="0.4">
      <c r="E381" s="2"/>
      <c r="F381" s="2"/>
      <c r="G381" s="2"/>
      <c r="H381" s="2"/>
      <c r="I381" s="2"/>
      <c r="J381" s="2"/>
      <c r="K381" s="2"/>
    </row>
    <row r="382" spans="5:11" s="3" customFormat="1" x14ac:dyDescent="0.4">
      <c r="E382" s="2"/>
      <c r="F382" s="2"/>
      <c r="G382" s="2"/>
      <c r="H382" s="2"/>
      <c r="I382" s="2"/>
      <c r="J382" s="2"/>
      <c r="K382" s="2"/>
    </row>
    <row r="383" spans="5:11" s="3" customFormat="1" x14ac:dyDescent="0.4">
      <c r="E383" s="2"/>
      <c r="F383" s="2"/>
      <c r="G383" s="2"/>
      <c r="H383" s="2"/>
      <c r="I383" s="2"/>
      <c r="J383" s="2"/>
      <c r="K383" s="2"/>
    </row>
    <row r="384" spans="5:11" s="3" customFormat="1" x14ac:dyDescent="0.4">
      <c r="E384" s="2"/>
      <c r="F384" s="2"/>
      <c r="G384" s="2"/>
      <c r="H384" s="2"/>
      <c r="I384" s="2"/>
      <c r="J384" s="2"/>
      <c r="K384" s="2"/>
    </row>
    <row r="385" spans="5:11" s="3" customFormat="1" x14ac:dyDescent="0.4">
      <c r="E385" s="2"/>
      <c r="F385" s="2"/>
      <c r="G385" s="2"/>
      <c r="H385" s="2"/>
      <c r="I385" s="2"/>
      <c r="J385" s="2"/>
      <c r="K385" s="2"/>
    </row>
    <row r="386" spans="5:11" s="3" customFormat="1" x14ac:dyDescent="0.4">
      <c r="E386" s="2"/>
      <c r="F386" s="2"/>
      <c r="G386" s="2"/>
      <c r="H386" s="2"/>
      <c r="I386" s="2"/>
      <c r="J386" s="2"/>
      <c r="K386" s="2"/>
    </row>
    <row r="387" spans="5:11" s="3" customFormat="1" x14ac:dyDescent="0.4">
      <c r="E387" s="2"/>
      <c r="F387" s="2"/>
      <c r="G387" s="2"/>
      <c r="H387" s="2"/>
      <c r="I387" s="2"/>
      <c r="J387" s="2"/>
      <c r="K387" s="2"/>
    </row>
    <row r="388" spans="5:11" s="3" customFormat="1" x14ac:dyDescent="0.4">
      <c r="E388" s="2"/>
      <c r="F388" s="2"/>
      <c r="G388" s="2"/>
      <c r="H388" s="2"/>
      <c r="I388" s="2"/>
      <c r="J388" s="2"/>
      <c r="K388" s="2"/>
    </row>
    <row r="389" spans="5:11" s="3" customFormat="1" x14ac:dyDescent="0.4">
      <c r="E389" s="2"/>
      <c r="F389" s="2"/>
      <c r="G389" s="2"/>
      <c r="H389" s="2"/>
      <c r="I389" s="2"/>
      <c r="J389" s="2"/>
      <c r="K389" s="2"/>
    </row>
    <row r="390" spans="5:11" s="3" customFormat="1" x14ac:dyDescent="0.4">
      <c r="E390" s="2"/>
      <c r="F390" s="2"/>
      <c r="G390" s="2"/>
      <c r="H390" s="2"/>
      <c r="I390" s="2"/>
      <c r="J390" s="2"/>
      <c r="K390" s="2"/>
    </row>
    <row r="391" spans="5:11" s="3" customFormat="1" x14ac:dyDescent="0.4">
      <c r="E391" s="2"/>
      <c r="F391" s="2"/>
      <c r="G391" s="2"/>
      <c r="H391" s="2"/>
      <c r="I391" s="2"/>
      <c r="J391" s="2"/>
      <c r="K391" s="2"/>
    </row>
    <row r="392" spans="5:11" s="3" customFormat="1" x14ac:dyDescent="0.4">
      <c r="E392" s="2"/>
      <c r="F392" s="2"/>
      <c r="G392" s="2"/>
      <c r="H392" s="2"/>
      <c r="I392" s="2"/>
      <c r="J392" s="2"/>
      <c r="K392" s="2"/>
    </row>
    <row r="393" spans="5:11" s="3" customFormat="1" x14ac:dyDescent="0.4">
      <c r="E393" s="2"/>
      <c r="F393" s="2"/>
      <c r="G393" s="2"/>
      <c r="H393" s="2"/>
      <c r="I393" s="2"/>
      <c r="J393" s="2"/>
      <c r="K393" s="2"/>
    </row>
    <row r="394" spans="5:11" s="3" customFormat="1" x14ac:dyDescent="0.4">
      <c r="E394" s="2"/>
      <c r="F394" s="2"/>
      <c r="G394" s="2"/>
      <c r="H394" s="2"/>
      <c r="I394" s="2"/>
      <c r="J394" s="2"/>
      <c r="K394" s="2"/>
    </row>
    <row r="395" spans="5:11" s="3" customFormat="1" x14ac:dyDescent="0.4">
      <c r="E395" s="2"/>
      <c r="F395" s="2"/>
      <c r="G395" s="2"/>
      <c r="H395" s="2"/>
      <c r="I395" s="2"/>
      <c r="J395" s="2"/>
      <c r="K395" s="2"/>
    </row>
    <row r="396" spans="5:11" s="3" customFormat="1" x14ac:dyDescent="0.4">
      <c r="E396" s="2"/>
      <c r="F396" s="2"/>
      <c r="G396" s="2"/>
      <c r="H396" s="2"/>
      <c r="I396" s="2"/>
      <c r="J396" s="2"/>
      <c r="K396" s="2"/>
    </row>
    <row r="397" spans="5:11" s="3" customFormat="1" x14ac:dyDescent="0.4">
      <c r="E397" s="2"/>
      <c r="F397" s="2"/>
      <c r="G397" s="2"/>
      <c r="H397" s="2"/>
      <c r="I397" s="2"/>
      <c r="J397" s="2"/>
      <c r="K397" s="2"/>
    </row>
    <row r="398" spans="5:11" s="3" customFormat="1" x14ac:dyDescent="0.4">
      <c r="E398" s="2"/>
      <c r="F398" s="2"/>
      <c r="G398" s="2"/>
      <c r="H398" s="2"/>
      <c r="I398" s="2"/>
      <c r="J398" s="2"/>
      <c r="K398" s="2"/>
    </row>
    <row r="399" spans="5:11" s="3" customFormat="1" x14ac:dyDescent="0.4">
      <c r="E399" s="2"/>
      <c r="F399" s="2"/>
      <c r="G399" s="2"/>
      <c r="H399" s="2"/>
      <c r="I399" s="2"/>
      <c r="J399" s="2"/>
      <c r="K399" s="2"/>
    </row>
    <row r="400" spans="5:11" s="3" customFormat="1" x14ac:dyDescent="0.4">
      <c r="E400" s="2"/>
      <c r="F400" s="2"/>
      <c r="G400" s="2"/>
      <c r="H400" s="2"/>
      <c r="I400" s="2"/>
      <c r="J400" s="2"/>
      <c r="K400" s="2"/>
    </row>
    <row r="401" spans="5:11" s="3" customFormat="1" x14ac:dyDescent="0.4">
      <c r="E401" s="2"/>
      <c r="F401" s="2"/>
      <c r="G401" s="2"/>
      <c r="H401" s="2"/>
      <c r="I401" s="2"/>
      <c r="J401" s="2"/>
      <c r="K401" s="2"/>
    </row>
    <row r="402" spans="5:11" s="3" customFormat="1" x14ac:dyDescent="0.4">
      <c r="E402" s="2"/>
      <c r="F402" s="2"/>
      <c r="G402" s="2"/>
      <c r="H402" s="2"/>
      <c r="I402" s="2"/>
      <c r="J402" s="2"/>
      <c r="K402" s="2"/>
    </row>
    <row r="403" spans="5:11" s="3" customFormat="1" x14ac:dyDescent="0.4">
      <c r="E403" s="2"/>
      <c r="F403" s="2"/>
      <c r="G403" s="2"/>
      <c r="H403" s="2"/>
      <c r="I403" s="2"/>
      <c r="J403" s="2"/>
      <c r="K403" s="2"/>
    </row>
    <row r="404" spans="5:11" s="3" customFormat="1" x14ac:dyDescent="0.4">
      <c r="E404" s="2"/>
      <c r="F404" s="2"/>
      <c r="G404" s="2"/>
      <c r="H404" s="2"/>
      <c r="I404" s="2"/>
      <c r="J404" s="2"/>
      <c r="K404" s="2"/>
    </row>
    <row r="405" spans="5:11" s="3" customFormat="1" x14ac:dyDescent="0.4">
      <c r="E405" s="2"/>
      <c r="F405" s="2"/>
      <c r="G405" s="2"/>
      <c r="H405" s="2"/>
      <c r="I405" s="2"/>
      <c r="J405" s="2"/>
      <c r="K405" s="2"/>
    </row>
    <row r="406" spans="5:11" s="3" customFormat="1" x14ac:dyDescent="0.4">
      <c r="E406" s="2"/>
      <c r="F406" s="2"/>
      <c r="G406" s="2"/>
      <c r="H406" s="2"/>
      <c r="I406" s="2"/>
      <c r="J406" s="2"/>
      <c r="K406" s="2"/>
    </row>
    <row r="407" spans="5:11" s="3" customFormat="1" x14ac:dyDescent="0.4">
      <c r="E407" s="2"/>
      <c r="F407" s="2"/>
      <c r="G407" s="2"/>
      <c r="H407" s="2"/>
      <c r="I407" s="2"/>
      <c r="J407" s="2"/>
      <c r="K407" s="2"/>
    </row>
    <row r="408" spans="5:11" s="3" customFormat="1" x14ac:dyDescent="0.4">
      <c r="E408" s="2"/>
      <c r="F408" s="2"/>
      <c r="G408" s="2"/>
      <c r="H408" s="2"/>
      <c r="I408" s="2"/>
      <c r="J408" s="2"/>
      <c r="K408" s="2"/>
    </row>
    <row r="409" spans="5:11" s="3" customFormat="1" x14ac:dyDescent="0.4">
      <c r="E409" s="2"/>
      <c r="F409" s="2"/>
      <c r="G409" s="2"/>
      <c r="H409" s="2"/>
      <c r="I409" s="2"/>
      <c r="J409" s="2"/>
      <c r="K409" s="2"/>
    </row>
    <row r="410" spans="5:11" s="3" customFormat="1" x14ac:dyDescent="0.4">
      <c r="E410" s="2"/>
      <c r="F410" s="2"/>
      <c r="G410" s="2"/>
      <c r="H410" s="2"/>
      <c r="I410" s="2"/>
      <c r="J410" s="2"/>
      <c r="K410" s="2"/>
    </row>
    <row r="411" spans="5:11" s="3" customFormat="1" x14ac:dyDescent="0.4">
      <c r="E411" s="2"/>
      <c r="F411" s="2"/>
      <c r="G411" s="2"/>
      <c r="H411" s="2"/>
      <c r="I411" s="2"/>
      <c r="J411" s="2"/>
      <c r="K411" s="2"/>
    </row>
    <row r="412" spans="5:11" s="3" customFormat="1" x14ac:dyDescent="0.4">
      <c r="E412" s="2"/>
      <c r="F412" s="2"/>
      <c r="G412" s="2"/>
      <c r="H412" s="2"/>
      <c r="I412" s="2"/>
      <c r="J412" s="2"/>
      <c r="K412" s="2"/>
    </row>
    <row r="413" spans="5:11" s="3" customFormat="1" x14ac:dyDescent="0.4">
      <c r="E413" s="2"/>
      <c r="F413" s="2"/>
      <c r="G413" s="2"/>
      <c r="H413" s="2"/>
      <c r="I413" s="2"/>
      <c r="J413" s="2"/>
      <c r="K413" s="2"/>
    </row>
    <row r="414" spans="5:11" s="3" customFormat="1" x14ac:dyDescent="0.4">
      <c r="E414" s="2"/>
      <c r="F414" s="2"/>
      <c r="G414" s="2"/>
      <c r="H414" s="2"/>
      <c r="I414" s="2"/>
      <c r="J414" s="2"/>
      <c r="K414" s="2"/>
    </row>
    <row r="415" spans="5:11" s="3" customFormat="1" x14ac:dyDescent="0.4">
      <c r="E415" s="2"/>
      <c r="F415" s="2"/>
      <c r="G415" s="2"/>
      <c r="H415" s="2"/>
      <c r="I415" s="2"/>
      <c r="J415" s="2"/>
      <c r="K415" s="2"/>
    </row>
    <row r="416" spans="5:11" s="3" customFormat="1" x14ac:dyDescent="0.4">
      <c r="E416" s="2"/>
      <c r="F416" s="2"/>
      <c r="G416" s="2"/>
      <c r="H416" s="2"/>
      <c r="I416" s="2"/>
      <c r="J416" s="2"/>
      <c r="K416" s="2"/>
    </row>
    <row r="417" spans="5:11" s="3" customFormat="1" x14ac:dyDescent="0.4">
      <c r="E417" s="2"/>
      <c r="F417" s="2"/>
      <c r="G417" s="2"/>
      <c r="H417" s="2"/>
      <c r="I417" s="2"/>
      <c r="J417" s="2"/>
      <c r="K417" s="2"/>
    </row>
    <row r="418" spans="5:11" s="3" customFormat="1" x14ac:dyDescent="0.4">
      <c r="E418" s="2"/>
      <c r="F418" s="2"/>
      <c r="G418" s="2"/>
      <c r="H418" s="2"/>
      <c r="I418" s="2"/>
      <c r="J418" s="2"/>
      <c r="K418" s="2"/>
    </row>
    <row r="419" spans="5:11" s="3" customFormat="1" x14ac:dyDescent="0.4">
      <c r="E419" s="2"/>
      <c r="F419" s="2"/>
      <c r="G419" s="2"/>
      <c r="H419" s="2"/>
      <c r="I419" s="2"/>
      <c r="J419" s="2"/>
      <c r="K419" s="2"/>
    </row>
    <row r="420" spans="5:11" s="3" customFormat="1" x14ac:dyDescent="0.4">
      <c r="E420" s="2"/>
      <c r="F420" s="2"/>
      <c r="G420" s="2"/>
      <c r="H420" s="2"/>
      <c r="I420" s="2"/>
      <c r="J420" s="2"/>
      <c r="K420" s="2"/>
    </row>
    <row r="421" spans="5:11" s="3" customFormat="1" x14ac:dyDescent="0.4">
      <c r="E421" s="2"/>
      <c r="F421" s="2"/>
      <c r="G421" s="2"/>
      <c r="H421" s="2"/>
      <c r="I421" s="2"/>
      <c r="J421" s="2"/>
      <c r="K421" s="2"/>
    </row>
    <row r="422" spans="5:11" s="3" customFormat="1" x14ac:dyDescent="0.4">
      <c r="E422" s="2"/>
      <c r="F422" s="2"/>
      <c r="G422" s="2"/>
      <c r="H422" s="2"/>
      <c r="I422" s="2"/>
      <c r="J422" s="2"/>
      <c r="K422" s="2"/>
    </row>
    <row r="423" spans="5:11" s="3" customFormat="1" x14ac:dyDescent="0.4">
      <c r="E423" s="2"/>
      <c r="F423" s="2"/>
      <c r="G423" s="2"/>
      <c r="H423" s="2"/>
      <c r="I423" s="2"/>
      <c r="J423" s="2"/>
      <c r="K423" s="2"/>
    </row>
    <row r="424" spans="5:11" s="3" customFormat="1" x14ac:dyDescent="0.4">
      <c r="E424" s="2"/>
      <c r="F424" s="2"/>
      <c r="G424" s="2"/>
      <c r="H424" s="2"/>
      <c r="I424" s="2"/>
      <c r="J424" s="2"/>
      <c r="K424" s="2"/>
    </row>
    <row r="425" spans="5:11" s="3" customFormat="1" x14ac:dyDescent="0.4">
      <c r="E425" s="2"/>
      <c r="F425" s="2"/>
      <c r="G425" s="2"/>
      <c r="H425" s="2"/>
      <c r="I425" s="2"/>
      <c r="J425" s="2"/>
      <c r="K425" s="2"/>
    </row>
    <row r="426" spans="5:11" s="3" customFormat="1" x14ac:dyDescent="0.4">
      <c r="E426" s="2"/>
      <c r="F426" s="2"/>
      <c r="G426" s="2"/>
      <c r="H426" s="2"/>
      <c r="I426" s="2"/>
      <c r="J426" s="2"/>
      <c r="K426" s="2"/>
    </row>
    <row r="427" spans="5:11" s="3" customFormat="1" x14ac:dyDescent="0.4">
      <c r="E427" s="2"/>
      <c r="F427" s="2"/>
      <c r="G427" s="2"/>
      <c r="H427" s="2"/>
      <c r="I427" s="2"/>
      <c r="J427" s="2"/>
      <c r="K427" s="2"/>
    </row>
    <row r="428" spans="5:11" s="3" customFormat="1" x14ac:dyDescent="0.4">
      <c r="E428" s="2"/>
      <c r="F428" s="2"/>
      <c r="G428" s="2"/>
      <c r="H428" s="2"/>
      <c r="I428" s="2"/>
      <c r="J428" s="2"/>
      <c r="K428" s="2"/>
    </row>
    <row r="429" spans="5:11" s="3" customFormat="1" x14ac:dyDescent="0.4">
      <c r="E429" s="2"/>
      <c r="F429" s="2"/>
      <c r="G429" s="2"/>
      <c r="H429" s="2"/>
      <c r="I429" s="2"/>
      <c r="J429" s="2"/>
      <c r="K429" s="2"/>
    </row>
    <row r="430" spans="5:11" s="3" customFormat="1" x14ac:dyDescent="0.4">
      <c r="E430" s="2"/>
      <c r="F430" s="2"/>
      <c r="G430" s="2"/>
      <c r="H430" s="2"/>
      <c r="I430" s="2"/>
      <c r="J430" s="2"/>
      <c r="K430" s="2"/>
    </row>
    <row r="431" spans="5:11" s="3" customFormat="1" x14ac:dyDescent="0.4">
      <c r="E431" s="2"/>
      <c r="F431" s="2"/>
      <c r="G431" s="2"/>
      <c r="H431" s="2"/>
      <c r="I431" s="2"/>
      <c r="J431" s="2"/>
      <c r="K431" s="2"/>
    </row>
    <row r="432" spans="5:11" s="3" customFormat="1" x14ac:dyDescent="0.4">
      <c r="E432" s="2"/>
      <c r="F432" s="2"/>
      <c r="G432" s="2"/>
      <c r="H432" s="2"/>
      <c r="I432" s="2"/>
      <c r="J432" s="2"/>
      <c r="K432" s="2"/>
    </row>
    <row r="433" spans="5:11" s="3" customFormat="1" x14ac:dyDescent="0.4">
      <c r="E433" s="2"/>
      <c r="F433" s="2"/>
      <c r="G433" s="2"/>
      <c r="H433" s="2"/>
      <c r="I433" s="2"/>
      <c r="J433" s="2"/>
      <c r="K433" s="2"/>
    </row>
    <row r="434" spans="5:11" s="3" customFormat="1" x14ac:dyDescent="0.4">
      <c r="E434" s="2"/>
      <c r="F434" s="2"/>
      <c r="G434" s="2"/>
      <c r="H434" s="2"/>
      <c r="I434" s="2"/>
      <c r="J434" s="2"/>
      <c r="K434" s="2"/>
    </row>
    <row r="435" spans="5:11" s="3" customFormat="1" x14ac:dyDescent="0.4">
      <c r="E435" s="2"/>
      <c r="F435" s="2"/>
      <c r="G435" s="2"/>
      <c r="H435" s="2"/>
      <c r="I435" s="2"/>
      <c r="J435" s="2"/>
      <c r="K435" s="2"/>
    </row>
    <row r="436" spans="5:11" s="3" customFormat="1" x14ac:dyDescent="0.4">
      <c r="E436" s="2"/>
      <c r="F436" s="2"/>
      <c r="G436" s="2"/>
      <c r="H436" s="2"/>
      <c r="I436" s="2"/>
      <c r="J436" s="2"/>
      <c r="K436" s="2"/>
    </row>
    <row r="437" spans="5:11" s="3" customFormat="1" x14ac:dyDescent="0.4">
      <c r="E437" s="2"/>
      <c r="F437" s="2"/>
      <c r="G437" s="2"/>
      <c r="H437" s="2"/>
      <c r="I437" s="2"/>
      <c r="J437" s="2"/>
      <c r="K437" s="2"/>
    </row>
    <row r="438" spans="5:11" s="3" customFormat="1" x14ac:dyDescent="0.4">
      <c r="E438" s="2"/>
      <c r="F438" s="2"/>
      <c r="G438" s="2"/>
      <c r="H438" s="2"/>
      <c r="I438" s="2"/>
      <c r="J438" s="2"/>
      <c r="K438" s="2"/>
    </row>
    <row r="439" spans="5:11" s="3" customFormat="1" x14ac:dyDescent="0.4">
      <c r="E439" s="2"/>
      <c r="F439" s="2"/>
      <c r="G439" s="2"/>
      <c r="H439" s="2"/>
      <c r="I439" s="2"/>
      <c r="J439" s="2"/>
      <c r="K439" s="2"/>
    </row>
    <row r="440" spans="5:11" s="3" customFormat="1" x14ac:dyDescent="0.4">
      <c r="E440" s="2"/>
      <c r="F440" s="2"/>
      <c r="G440" s="2"/>
      <c r="H440" s="2"/>
      <c r="I440" s="2"/>
      <c r="J440" s="2"/>
      <c r="K440" s="2"/>
    </row>
    <row r="441" spans="5:11" s="3" customFormat="1" x14ac:dyDescent="0.4">
      <c r="E441" s="2"/>
      <c r="F441" s="2"/>
      <c r="G441" s="2"/>
      <c r="H441" s="2"/>
      <c r="I441" s="2"/>
      <c r="J441" s="2"/>
      <c r="K441" s="2"/>
    </row>
    <row r="442" spans="5:11" s="3" customFormat="1" x14ac:dyDescent="0.4">
      <c r="E442" s="2"/>
      <c r="F442" s="2"/>
      <c r="G442" s="2"/>
      <c r="H442" s="2"/>
      <c r="I442" s="2"/>
      <c r="J442" s="2"/>
      <c r="K442" s="2"/>
    </row>
    <row r="443" spans="5:11" s="3" customFormat="1" x14ac:dyDescent="0.4">
      <c r="E443" s="2"/>
      <c r="F443" s="2"/>
      <c r="G443" s="2"/>
      <c r="H443" s="2"/>
      <c r="I443" s="2"/>
      <c r="J443" s="2"/>
      <c r="K443" s="2"/>
    </row>
    <row r="444" spans="5:11" s="3" customFormat="1" x14ac:dyDescent="0.4">
      <c r="E444" s="2"/>
      <c r="F444" s="2"/>
      <c r="G444" s="2"/>
      <c r="H444" s="2"/>
      <c r="I444" s="2"/>
      <c r="J444" s="2"/>
      <c r="K444" s="2"/>
    </row>
    <row r="445" spans="5:11" s="3" customFormat="1" x14ac:dyDescent="0.4">
      <c r="E445" s="2"/>
      <c r="F445" s="2"/>
      <c r="G445" s="2"/>
      <c r="H445" s="2"/>
      <c r="I445" s="2"/>
      <c r="J445" s="2"/>
      <c r="K445" s="2"/>
    </row>
    <row r="446" spans="5:11" s="3" customFormat="1" x14ac:dyDescent="0.4">
      <c r="E446" s="2"/>
      <c r="F446" s="2"/>
      <c r="G446" s="2"/>
      <c r="H446" s="2"/>
      <c r="I446" s="2"/>
      <c r="J446" s="2"/>
      <c r="K446" s="2"/>
    </row>
    <row r="447" spans="5:11" s="3" customFormat="1" x14ac:dyDescent="0.4">
      <c r="E447" s="2"/>
      <c r="F447" s="2"/>
      <c r="G447" s="2"/>
      <c r="H447" s="2"/>
      <c r="I447" s="2"/>
      <c r="J447" s="2"/>
      <c r="K447" s="2"/>
    </row>
    <row r="448" spans="5:11" s="3" customFormat="1" x14ac:dyDescent="0.4">
      <c r="E448" s="2"/>
      <c r="F448" s="2"/>
      <c r="G448" s="2"/>
      <c r="H448" s="2"/>
      <c r="I448" s="2"/>
      <c r="J448" s="2"/>
      <c r="K448" s="2"/>
    </row>
    <row r="449" spans="5:11" s="3" customFormat="1" x14ac:dyDescent="0.4">
      <c r="E449" s="2"/>
      <c r="F449" s="2"/>
      <c r="G449" s="2"/>
      <c r="H449" s="2"/>
      <c r="I449" s="2"/>
      <c r="J449" s="2"/>
      <c r="K449" s="2"/>
    </row>
    <row r="450" spans="5:11" s="3" customFormat="1" x14ac:dyDescent="0.4">
      <c r="E450" s="2"/>
      <c r="F450" s="2"/>
      <c r="G450" s="2"/>
      <c r="H450" s="2"/>
      <c r="I450" s="2"/>
      <c r="J450" s="2"/>
      <c r="K450" s="2"/>
    </row>
    <row r="451" spans="5:11" s="3" customFormat="1" x14ac:dyDescent="0.4">
      <c r="E451" s="2"/>
      <c r="F451" s="2"/>
      <c r="G451" s="2"/>
      <c r="H451" s="2"/>
      <c r="I451" s="2"/>
      <c r="J451" s="2"/>
      <c r="K451" s="2"/>
    </row>
    <row r="452" spans="5:11" s="3" customFormat="1" x14ac:dyDescent="0.4">
      <c r="E452" s="2"/>
      <c r="F452" s="2"/>
      <c r="G452" s="2"/>
      <c r="H452" s="2"/>
      <c r="I452" s="2"/>
      <c r="J452" s="2"/>
      <c r="K452" s="2"/>
    </row>
    <row r="453" spans="5:11" s="3" customFormat="1" x14ac:dyDescent="0.4">
      <c r="E453" s="2"/>
      <c r="F453" s="2"/>
      <c r="G453" s="2"/>
      <c r="H453" s="2"/>
      <c r="I453" s="2"/>
      <c r="J453" s="2"/>
      <c r="K453" s="2"/>
    </row>
    <row r="454" spans="5:11" s="3" customFormat="1" x14ac:dyDescent="0.4">
      <c r="E454" s="2"/>
      <c r="F454" s="2"/>
      <c r="G454" s="2"/>
      <c r="H454" s="2"/>
      <c r="I454" s="2"/>
      <c r="J454" s="2"/>
      <c r="K454" s="2"/>
    </row>
    <row r="455" spans="5:11" s="3" customFormat="1" x14ac:dyDescent="0.4">
      <c r="E455" s="2"/>
      <c r="F455" s="2"/>
      <c r="G455" s="2"/>
      <c r="H455" s="2"/>
      <c r="I455" s="2"/>
      <c r="J455" s="2"/>
      <c r="K455" s="2"/>
    </row>
    <row r="456" spans="5:11" s="3" customFormat="1" x14ac:dyDescent="0.4">
      <c r="E456" s="2"/>
      <c r="F456" s="2"/>
      <c r="G456" s="2"/>
      <c r="H456" s="2"/>
      <c r="I456" s="2"/>
      <c r="J456" s="2"/>
      <c r="K456" s="2"/>
    </row>
    <row r="457" spans="5:11" s="3" customFormat="1" x14ac:dyDescent="0.4">
      <c r="E457" s="2"/>
      <c r="F457" s="2"/>
      <c r="G457" s="2"/>
      <c r="H457" s="2"/>
      <c r="I457" s="2"/>
      <c r="J457" s="2"/>
      <c r="K457" s="2"/>
    </row>
    <row r="458" spans="5:11" s="3" customFormat="1" x14ac:dyDescent="0.4">
      <c r="E458" s="2"/>
      <c r="F458" s="2"/>
      <c r="G458" s="2"/>
      <c r="H458" s="2"/>
      <c r="I458" s="2"/>
      <c r="J458" s="2"/>
      <c r="K458" s="2"/>
    </row>
    <row r="459" spans="5:11" s="3" customFormat="1" x14ac:dyDescent="0.4">
      <c r="E459" s="2"/>
      <c r="F459" s="2"/>
      <c r="G459" s="2"/>
      <c r="H459" s="2"/>
      <c r="I459" s="2"/>
      <c r="J459" s="2"/>
      <c r="K459" s="2"/>
    </row>
    <row r="460" spans="5:11" s="3" customFormat="1" x14ac:dyDescent="0.4">
      <c r="E460" s="2"/>
      <c r="F460" s="2"/>
      <c r="G460" s="2"/>
      <c r="H460" s="2"/>
      <c r="I460" s="2"/>
      <c r="J460" s="2"/>
      <c r="K460" s="2"/>
    </row>
    <row r="461" spans="5:11" s="3" customFormat="1" x14ac:dyDescent="0.4">
      <c r="E461" s="2"/>
      <c r="F461" s="2"/>
      <c r="G461" s="2"/>
      <c r="H461" s="2"/>
      <c r="I461" s="2"/>
      <c r="J461" s="2"/>
      <c r="K461" s="2"/>
    </row>
    <row r="462" spans="5:11" s="3" customFormat="1" x14ac:dyDescent="0.4">
      <c r="E462" s="2"/>
      <c r="F462" s="2"/>
      <c r="G462" s="2"/>
      <c r="H462" s="2"/>
      <c r="I462" s="2"/>
      <c r="J462" s="2"/>
      <c r="K462" s="2"/>
    </row>
    <row r="463" spans="5:11" s="3" customFormat="1" x14ac:dyDescent="0.4">
      <c r="E463" s="2"/>
      <c r="F463" s="2"/>
      <c r="G463" s="2"/>
      <c r="H463" s="2"/>
      <c r="I463" s="2"/>
      <c r="J463" s="2"/>
      <c r="K463" s="2"/>
    </row>
    <row r="464" spans="5:11" s="3" customFormat="1" x14ac:dyDescent="0.4">
      <c r="E464" s="2"/>
      <c r="F464" s="2"/>
      <c r="G464" s="2"/>
      <c r="H464" s="2"/>
      <c r="I464" s="2"/>
      <c r="J464" s="2"/>
      <c r="K464" s="2"/>
    </row>
    <row r="465" spans="5:11" s="3" customFormat="1" x14ac:dyDescent="0.4">
      <c r="E465" s="2"/>
      <c r="F465" s="2"/>
      <c r="G465" s="2"/>
      <c r="H465" s="2"/>
      <c r="I465" s="2"/>
      <c r="J465" s="2"/>
      <c r="K465" s="2"/>
    </row>
    <row r="466" spans="5:11" s="3" customFormat="1" x14ac:dyDescent="0.4">
      <c r="E466" s="2"/>
      <c r="F466" s="2"/>
      <c r="G466" s="2"/>
      <c r="H466" s="2"/>
      <c r="I466" s="2"/>
      <c r="J466" s="2"/>
      <c r="K466" s="2"/>
    </row>
    <row r="467" spans="5:11" s="3" customFormat="1" x14ac:dyDescent="0.4">
      <c r="E467" s="2"/>
      <c r="F467" s="2"/>
      <c r="G467" s="2"/>
      <c r="H467" s="2"/>
      <c r="I467" s="2"/>
      <c r="J467" s="2"/>
      <c r="K467" s="2"/>
    </row>
    <row r="468" spans="5:11" s="3" customFormat="1" x14ac:dyDescent="0.4">
      <c r="E468" s="2"/>
      <c r="F468" s="2"/>
      <c r="G468" s="2"/>
      <c r="H468" s="2"/>
      <c r="I468" s="2"/>
      <c r="J468" s="2"/>
      <c r="K468" s="2"/>
    </row>
    <row r="469" spans="5:11" s="3" customFormat="1" x14ac:dyDescent="0.4">
      <c r="E469" s="2"/>
      <c r="F469" s="2"/>
      <c r="G469" s="2"/>
      <c r="H469" s="2"/>
      <c r="I469" s="2"/>
      <c r="J469" s="2"/>
      <c r="K469" s="2"/>
    </row>
    <row r="470" spans="5:11" s="3" customFormat="1" x14ac:dyDescent="0.4">
      <c r="E470" s="2"/>
      <c r="F470" s="2"/>
      <c r="G470" s="2"/>
      <c r="H470" s="2"/>
      <c r="I470" s="2"/>
      <c r="J470" s="2"/>
      <c r="K470" s="2"/>
    </row>
    <row r="471" spans="5:11" s="3" customFormat="1" x14ac:dyDescent="0.4">
      <c r="E471" s="2"/>
      <c r="F471" s="2"/>
      <c r="G471" s="2"/>
      <c r="H471" s="2"/>
      <c r="I471" s="2"/>
      <c r="J471" s="2"/>
      <c r="K471" s="2"/>
    </row>
    <row r="472" spans="5:11" s="3" customFormat="1" x14ac:dyDescent="0.4">
      <c r="E472" s="2"/>
      <c r="F472" s="2"/>
      <c r="G472" s="2"/>
      <c r="H472" s="2"/>
      <c r="I472" s="2"/>
      <c r="J472" s="2"/>
      <c r="K472" s="2"/>
    </row>
    <row r="473" spans="5:11" s="3" customFormat="1" x14ac:dyDescent="0.4">
      <c r="E473" s="2"/>
      <c r="F473" s="2"/>
      <c r="G473" s="2"/>
      <c r="H473" s="2"/>
      <c r="I473" s="2"/>
      <c r="J473" s="2"/>
      <c r="K473" s="2"/>
    </row>
    <row r="474" spans="5:11" s="3" customFormat="1" x14ac:dyDescent="0.4">
      <c r="E474" s="2"/>
      <c r="F474" s="2"/>
      <c r="G474" s="2"/>
      <c r="H474" s="2"/>
      <c r="I474" s="2"/>
      <c r="J474" s="2"/>
      <c r="K474" s="2"/>
    </row>
    <row r="475" spans="5:11" s="3" customFormat="1" x14ac:dyDescent="0.4">
      <c r="E475" s="2"/>
      <c r="F475" s="2"/>
      <c r="G475" s="2"/>
      <c r="H475" s="2"/>
      <c r="I475" s="2"/>
      <c r="J475" s="2"/>
      <c r="K475" s="2"/>
    </row>
    <row r="476" spans="5:11" s="3" customFormat="1" x14ac:dyDescent="0.4">
      <c r="E476" s="2"/>
      <c r="F476" s="2"/>
      <c r="G476" s="2"/>
      <c r="H476" s="2"/>
      <c r="I476" s="2"/>
      <c r="J476" s="2"/>
      <c r="K476" s="2"/>
    </row>
    <row r="477" spans="5:11" s="3" customFormat="1" x14ac:dyDescent="0.4">
      <c r="E477" s="2"/>
      <c r="F477" s="2"/>
      <c r="G477" s="2"/>
      <c r="H477" s="2"/>
      <c r="I477" s="2"/>
      <c r="J477" s="2"/>
      <c r="K477" s="2"/>
    </row>
    <row r="478" spans="5:11" s="3" customFormat="1" x14ac:dyDescent="0.4">
      <c r="E478" s="2"/>
      <c r="F478" s="2"/>
      <c r="G478" s="2"/>
      <c r="H478" s="2"/>
      <c r="I478" s="2"/>
      <c r="J478" s="2"/>
      <c r="K478" s="2"/>
    </row>
    <row r="479" spans="5:11" s="3" customFormat="1" x14ac:dyDescent="0.4">
      <c r="E479" s="2"/>
      <c r="F479" s="2"/>
      <c r="G479" s="2"/>
      <c r="H479" s="2"/>
      <c r="I479" s="2"/>
      <c r="J479" s="2"/>
      <c r="K479" s="2"/>
    </row>
    <row r="480" spans="5:11" s="3" customFormat="1" x14ac:dyDescent="0.4">
      <c r="E480" s="2"/>
      <c r="F480" s="2"/>
      <c r="G480" s="2"/>
      <c r="H480" s="2"/>
      <c r="I480" s="2"/>
      <c r="J480" s="2"/>
      <c r="K480" s="2"/>
    </row>
    <row r="481" spans="5:11" s="3" customFormat="1" x14ac:dyDescent="0.4">
      <c r="E481" s="2"/>
      <c r="F481" s="2"/>
      <c r="G481" s="2"/>
      <c r="H481" s="2"/>
      <c r="I481" s="2"/>
      <c r="J481" s="2"/>
      <c r="K481" s="2"/>
    </row>
    <row r="482" spans="5:11" s="3" customFormat="1" x14ac:dyDescent="0.4">
      <c r="E482" s="2"/>
      <c r="F482" s="2"/>
      <c r="G482" s="2"/>
      <c r="H482" s="2"/>
      <c r="I482" s="2"/>
      <c r="J482" s="2"/>
      <c r="K482" s="2"/>
    </row>
    <row r="483" spans="5:11" s="3" customFormat="1" x14ac:dyDescent="0.4">
      <c r="E483" s="2"/>
      <c r="F483" s="2"/>
      <c r="G483" s="2"/>
      <c r="H483" s="2"/>
      <c r="I483" s="2"/>
      <c r="J483" s="2"/>
      <c r="K483" s="2"/>
    </row>
    <row r="484" spans="5:11" s="3" customFormat="1" x14ac:dyDescent="0.4">
      <c r="E484" s="2"/>
      <c r="F484" s="2"/>
      <c r="G484" s="2"/>
      <c r="H484" s="2"/>
      <c r="I484" s="2"/>
      <c r="J484" s="2"/>
      <c r="K484" s="2"/>
    </row>
    <row r="485" spans="5:11" s="3" customFormat="1" x14ac:dyDescent="0.4">
      <c r="E485" s="2"/>
      <c r="F485" s="2"/>
      <c r="G485" s="2"/>
      <c r="H485" s="2"/>
      <c r="I485" s="2"/>
      <c r="J485" s="2"/>
      <c r="K485" s="2"/>
    </row>
    <row r="486" spans="5:11" s="3" customFormat="1" x14ac:dyDescent="0.4">
      <c r="E486" s="2"/>
      <c r="F486" s="2"/>
      <c r="G486" s="2"/>
      <c r="H486" s="2"/>
      <c r="I486" s="2"/>
      <c r="J486" s="2"/>
      <c r="K486" s="2"/>
    </row>
    <row r="487" spans="5:11" s="3" customFormat="1" x14ac:dyDescent="0.4">
      <c r="E487" s="2"/>
      <c r="F487" s="2"/>
      <c r="G487" s="2"/>
      <c r="H487" s="2"/>
      <c r="I487" s="2"/>
      <c r="J487" s="2"/>
      <c r="K487" s="2"/>
    </row>
    <row r="488" spans="5:11" s="3" customFormat="1" x14ac:dyDescent="0.4">
      <c r="E488" s="2"/>
      <c r="F488" s="2"/>
      <c r="G488" s="2"/>
      <c r="H488" s="2"/>
      <c r="I488" s="2"/>
      <c r="J488" s="2"/>
      <c r="K488" s="2"/>
    </row>
    <row r="489" spans="5:11" s="3" customFormat="1" x14ac:dyDescent="0.4">
      <c r="E489" s="2"/>
      <c r="F489" s="2"/>
      <c r="G489" s="2"/>
      <c r="H489" s="2"/>
      <c r="I489" s="2"/>
      <c r="J489" s="2"/>
      <c r="K489" s="2"/>
    </row>
    <row r="490" spans="5:11" s="3" customFormat="1" x14ac:dyDescent="0.4">
      <c r="E490" s="2"/>
      <c r="F490" s="2"/>
      <c r="G490" s="2"/>
      <c r="H490" s="2"/>
      <c r="I490" s="2"/>
      <c r="J490" s="2"/>
      <c r="K490" s="2"/>
    </row>
    <row r="491" spans="5:11" s="3" customFormat="1" x14ac:dyDescent="0.4">
      <c r="E491" s="2"/>
      <c r="F491" s="2"/>
      <c r="G491" s="2"/>
      <c r="H491" s="2"/>
      <c r="I491" s="2"/>
      <c r="J491" s="2"/>
      <c r="K491" s="2"/>
    </row>
    <row r="492" spans="5:11" s="3" customFormat="1" x14ac:dyDescent="0.4">
      <c r="E492" s="2"/>
      <c r="F492" s="2"/>
      <c r="G492" s="2"/>
      <c r="H492" s="2"/>
      <c r="I492" s="2"/>
      <c r="J492" s="2"/>
      <c r="K492" s="2"/>
    </row>
    <row r="493" spans="5:11" s="3" customFormat="1" x14ac:dyDescent="0.4">
      <c r="E493" s="2"/>
      <c r="F493" s="2"/>
      <c r="G493" s="2"/>
      <c r="H493" s="2"/>
      <c r="I493" s="2"/>
      <c r="J493" s="2"/>
      <c r="K493" s="2"/>
    </row>
    <row r="494" spans="5:11" s="3" customFormat="1" x14ac:dyDescent="0.4">
      <c r="E494" s="2"/>
      <c r="F494" s="2"/>
      <c r="G494" s="2"/>
      <c r="H494" s="2"/>
      <c r="I494" s="2"/>
      <c r="J494" s="2"/>
      <c r="K494" s="2"/>
    </row>
    <row r="495" spans="5:11" s="3" customFormat="1" x14ac:dyDescent="0.4">
      <c r="E495" s="2"/>
      <c r="F495" s="2"/>
      <c r="G495" s="2"/>
      <c r="H495" s="2"/>
      <c r="I495" s="2"/>
      <c r="J495" s="2"/>
      <c r="K495" s="2"/>
    </row>
    <row r="496" spans="5:11" s="3" customFormat="1" x14ac:dyDescent="0.4">
      <c r="E496" s="2"/>
      <c r="F496" s="2"/>
      <c r="G496" s="2"/>
      <c r="H496" s="2"/>
      <c r="I496" s="2"/>
      <c r="J496" s="2"/>
      <c r="K496" s="2"/>
    </row>
    <row r="497" spans="5:11" s="3" customFormat="1" x14ac:dyDescent="0.4">
      <c r="E497" s="2"/>
      <c r="F497" s="2"/>
      <c r="G497" s="2"/>
      <c r="H497" s="2"/>
      <c r="I497" s="2"/>
      <c r="J497" s="2"/>
      <c r="K497" s="2"/>
    </row>
    <row r="498" spans="5:11" s="3" customFormat="1" x14ac:dyDescent="0.4">
      <c r="E498" s="2"/>
      <c r="F498" s="2"/>
      <c r="G498" s="2"/>
      <c r="H498" s="2"/>
      <c r="I498" s="2"/>
      <c r="J498" s="2"/>
      <c r="K498" s="2"/>
    </row>
    <row r="499" spans="5:11" s="3" customFormat="1" x14ac:dyDescent="0.4">
      <c r="E499" s="2"/>
      <c r="F499" s="2"/>
      <c r="G499" s="2"/>
      <c r="H499" s="2"/>
      <c r="I499" s="2"/>
      <c r="J499" s="2"/>
      <c r="K499" s="2"/>
    </row>
    <row r="500" spans="5:11" s="3" customFormat="1" x14ac:dyDescent="0.4">
      <c r="E500" s="2"/>
      <c r="F500" s="2"/>
      <c r="G500" s="2"/>
      <c r="H500" s="2"/>
      <c r="I500" s="2"/>
      <c r="J500" s="2"/>
      <c r="K500" s="2"/>
    </row>
    <row r="501" spans="5:11" s="3" customFormat="1" x14ac:dyDescent="0.4">
      <c r="E501" s="2"/>
      <c r="F501" s="2"/>
      <c r="G501" s="2"/>
      <c r="H501" s="2"/>
      <c r="I501" s="2"/>
      <c r="J501" s="2"/>
      <c r="K501" s="2"/>
    </row>
    <row r="502" spans="5:11" s="3" customFormat="1" x14ac:dyDescent="0.4">
      <c r="E502" s="2"/>
      <c r="F502" s="2"/>
      <c r="G502" s="2"/>
      <c r="H502" s="2"/>
      <c r="I502" s="2"/>
      <c r="J502" s="2"/>
      <c r="K502" s="2"/>
    </row>
    <row r="503" spans="5:11" s="3" customFormat="1" x14ac:dyDescent="0.4">
      <c r="E503" s="2"/>
      <c r="F503" s="2"/>
      <c r="G503" s="2"/>
      <c r="H503" s="2"/>
      <c r="I503" s="2"/>
      <c r="J503" s="2"/>
      <c r="K503" s="2"/>
    </row>
    <row r="504" spans="5:11" s="3" customFormat="1" x14ac:dyDescent="0.4">
      <c r="E504" s="2"/>
      <c r="F504" s="2"/>
      <c r="G504" s="2"/>
      <c r="H504" s="2"/>
      <c r="I504" s="2"/>
      <c r="J504" s="2"/>
      <c r="K504" s="2"/>
    </row>
    <row r="505" spans="5:11" s="3" customFormat="1" x14ac:dyDescent="0.4">
      <c r="E505" s="2"/>
      <c r="F505" s="2"/>
      <c r="G505" s="2"/>
      <c r="H505" s="2"/>
      <c r="I505" s="2"/>
      <c r="J505" s="2"/>
      <c r="K505" s="2"/>
    </row>
    <row r="506" spans="5:11" s="3" customFormat="1" x14ac:dyDescent="0.4">
      <c r="E506" s="2"/>
      <c r="F506" s="2"/>
      <c r="G506" s="2"/>
      <c r="H506" s="2"/>
      <c r="I506" s="2"/>
      <c r="J506" s="2"/>
      <c r="K506" s="2"/>
    </row>
    <row r="507" spans="5:11" s="3" customFormat="1" x14ac:dyDescent="0.4">
      <c r="E507" s="2"/>
      <c r="F507" s="2"/>
      <c r="G507" s="2"/>
      <c r="H507" s="2"/>
      <c r="I507" s="2"/>
      <c r="J507" s="2"/>
      <c r="K507" s="2"/>
    </row>
    <row r="508" spans="5:11" s="3" customFormat="1" x14ac:dyDescent="0.4">
      <c r="E508" s="2"/>
      <c r="F508" s="2"/>
      <c r="G508" s="2"/>
      <c r="H508" s="2"/>
      <c r="I508" s="2"/>
      <c r="J508" s="2"/>
      <c r="K508" s="2"/>
    </row>
    <row r="509" spans="5:11" s="3" customFormat="1" x14ac:dyDescent="0.4">
      <c r="E509" s="2"/>
      <c r="F509" s="2"/>
      <c r="G509" s="2"/>
      <c r="H509" s="2"/>
      <c r="I509" s="2"/>
      <c r="J509" s="2"/>
      <c r="K509" s="2"/>
    </row>
    <row r="510" spans="5:11" s="3" customFormat="1" x14ac:dyDescent="0.4">
      <c r="E510" s="2"/>
      <c r="F510" s="2"/>
      <c r="G510" s="2"/>
      <c r="H510" s="2"/>
      <c r="I510" s="2"/>
      <c r="J510" s="2"/>
      <c r="K510" s="2"/>
    </row>
    <row r="511" spans="5:11" s="3" customFormat="1" x14ac:dyDescent="0.4">
      <c r="E511" s="2"/>
      <c r="F511" s="2"/>
      <c r="G511" s="2"/>
      <c r="H511" s="2"/>
      <c r="I511" s="2"/>
      <c r="J511" s="2"/>
      <c r="K511" s="2"/>
    </row>
    <row r="512" spans="5:11" s="3" customFormat="1" x14ac:dyDescent="0.4">
      <c r="E512" s="2"/>
      <c r="F512" s="2"/>
      <c r="G512" s="2"/>
      <c r="H512" s="2"/>
      <c r="I512" s="2"/>
      <c r="J512" s="2"/>
      <c r="K512" s="2"/>
    </row>
    <row r="513" spans="5:11" s="3" customFormat="1" x14ac:dyDescent="0.4">
      <c r="E513" s="2"/>
      <c r="F513" s="2"/>
      <c r="G513" s="2"/>
      <c r="H513" s="2"/>
      <c r="I513" s="2"/>
      <c r="J513" s="2"/>
      <c r="K513" s="2"/>
    </row>
    <row r="514" spans="5:11" s="3" customFormat="1" x14ac:dyDescent="0.4">
      <c r="E514" s="2"/>
      <c r="F514" s="2"/>
      <c r="G514" s="2"/>
      <c r="H514" s="2"/>
      <c r="I514" s="2"/>
      <c r="J514" s="2"/>
      <c r="K514" s="2"/>
    </row>
    <row r="515" spans="5:11" s="3" customFormat="1" x14ac:dyDescent="0.4">
      <c r="E515" s="2"/>
      <c r="F515" s="2"/>
      <c r="G515" s="2"/>
      <c r="H515" s="2"/>
      <c r="I515" s="2"/>
      <c r="J515" s="2"/>
      <c r="K515" s="2"/>
    </row>
    <row r="516" spans="5:11" s="3" customFormat="1" x14ac:dyDescent="0.4">
      <c r="E516" s="2"/>
      <c r="F516" s="2"/>
      <c r="G516" s="2"/>
      <c r="H516" s="2"/>
      <c r="I516" s="2"/>
      <c r="J516" s="2"/>
      <c r="K516" s="2"/>
    </row>
    <row r="517" spans="5:11" s="3" customFormat="1" x14ac:dyDescent="0.4">
      <c r="E517" s="2"/>
      <c r="F517" s="2"/>
      <c r="G517" s="2"/>
      <c r="H517" s="2"/>
      <c r="I517" s="2"/>
      <c r="J517" s="2"/>
      <c r="K517" s="2"/>
    </row>
    <row r="518" spans="5:11" s="3" customFormat="1" x14ac:dyDescent="0.4">
      <c r="E518" s="2"/>
      <c r="F518" s="2"/>
      <c r="G518" s="2"/>
      <c r="H518" s="2"/>
      <c r="I518" s="2"/>
      <c r="J518" s="2"/>
      <c r="K518" s="2"/>
    </row>
    <row r="519" spans="5:11" s="3" customFormat="1" x14ac:dyDescent="0.4">
      <c r="E519" s="2"/>
      <c r="F519" s="2"/>
      <c r="G519" s="2"/>
      <c r="H519" s="2"/>
      <c r="I519" s="2"/>
      <c r="J519" s="2"/>
      <c r="K519" s="2"/>
    </row>
    <row r="520" spans="5:11" s="3" customFormat="1" x14ac:dyDescent="0.4">
      <c r="E520" s="2"/>
      <c r="F520" s="2"/>
      <c r="G520" s="2"/>
      <c r="H520" s="2"/>
      <c r="I520" s="2"/>
      <c r="J520" s="2"/>
      <c r="K520" s="2"/>
    </row>
    <row r="521" spans="5:11" s="3" customFormat="1" x14ac:dyDescent="0.4">
      <c r="E521" s="2"/>
      <c r="F521" s="2"/>
      <c r="G521" s="2"/>
      <c r="H521" s="2"/>
      <c r="I521" s="2"/>
      <c r="J521" s="2"/>
      <c r="K521" s="2"/>
    </row>
    <row r="522" spans="5:11" s="3" customFormat="1" x14ac:dyDescent="0.4">
      <c r="E522" s="2"/>
      <c r="F522" s="2"/>
      <c r="G522" s="2"/>
      <c r="H522" s="2"/>
      <c r="I522" s="2"/>
      <c r="J522" s="2"/>
      <c r="K522" s="2"/>
    </row>
    <row r="523" spans="5:11" s="3" customFormat="1" x14ac:dyDescent="0.4">
      <c r="E523" s="2"/>
      <c r="F523" s="2"/>
      <c r="G523" s="2"/>
      <c r="H523" s="2"/>
      <c r="I523" s="2"/>
      <c r="J523" s="2"/>
      <c r="K523" s="2"/>
    </row>
    <row r="524" spans="5:11" s="3" customFormat="1" x14ac:dyDescent="0.4">
      <c r="E524" s="2"/>
      <c r="F524" s="2"/>
      <c r="G524" s="2"/>
      <c r="H524" s="2"/>
      <c r="I524" s="2"/>
      <c r="J524" s="2"/>
      <c r="K524" s="2"/>
    </row>
    <row r="525" spans="5:11" s="3" customFormat="1" x14ac:dyDescent="0.4">
      <c r="E525" s="2"/>
      <c r="F525" s="2"/>
      <c r="G525" s="2"/>
      <c r="H525" s="2"/>
      <c r="I525" s="2"/>
      <c r="J525" s="2"/>
      <c r="K525" s="2"/>
    </row>
    <row r="526" spans="5:11" s="3" customFormat="1" x14ac:dyDescent="0.4">
      <c r="E526" s="2"/>
      <c r="F526" s="2"/>
      <c r="G526" s="2"/>
      <c r="H526" s="2"/>
      <c r="I526" s="2"/>
      <c r="J526" s="2"/>
      <c r="K526" s="2"/>
    </row>
    <row r="527" spans="5:11" s="3" customFormat="1" x14ac:dyDescent="0.4">
      <c r="E527" s="2"/>
      <c r="F527" s="2"/>
      <c r="G527" s="2"/>
      <c r="H527" s="2"/>
      <c r="I527" s="2"/>
      <c r="J527" s="2"/>
      <c r="K527" s="2"/>
    </row>
    <row r="528" spans="5:11" s="3" customFormat="1" x14ac:dyDescent="0.4">
      <c r="E528" s="2"/>
      <c r="F528" s="2"/>
      <c r="G528" s="2"/>
      <c r="H528" s="2"/>
      <c r="I528" s="2"/>
      <c r="J528" s="2"/>
      <c r="K528" s="2"/>
    </row>
    <row r="529" spans="5:11" s="3" customFormat="1" x14ac:dyDescent="0.4">
      <c r="E529" s="2"/>
      <c r="F529" s="2"/>
      <c r="G529" s="2"/>
      <c r="H529" s="2"/>
      <c r="I529" s="2"/>
      <c r="J529" s="2"/>
      <c r="K529" s="2"/>
    </row>
    <row r="530" spans="5:11" s="3" customFormat="1" x14ac:dyDescent="0.4">
      <c r="E530" s="2"/>
      <c r="F530" s="2"/>
      <c r="G530" s="2"/>
      <c r="H530" s="2"/>
      <c r="I530" s="2"/>
      <c r="J530" s="2"/>
      <c r="K530" s="2"/>
    </row>
    <row r="531" spans="5:11" s="3" customFormat="1" x14ac:dyDescent="0.4">
      <c r="E531" s="2"/>
      <c r="F531" s="2"/>
      <c r="G531" s="2"/>
      <c r="H531" s="2"/>
      <c r="I531" s="2"/>
      <c r="J531" s="2"/>
      <c r="K531" s="2"/>
    </row>
    <row r="532" spans="5:11" s="3" customFormat="1" x14ac:dyDescent="0.4">
      <c r="E532" s="2"/>
      <c r="F532" s="2"/>
      <c r="G532" s="2"/>
      <c r="H532" s="2"/>
      <c r="I532" s="2"/>
      <c r="J532" s="2"/>
      <c r="K532" s="2"/>
    </row>
    <row r="533" spans="5:11" s="3" customFormat="1" x14ac:dyDescent="0.4">
      <c r="E533" s="2"/>
      <c r="F533" s="2"/>
      <c r="G533" s="2"/>
      <c r="H533" s="2"/>
      <c r="I533" s="2"/>
      <c r="J533" s="2"/>
      <c r="K533" s="2"/>
    </row>
    <row r="534" spans="5:11" s="3" customFormat="1" x14ac:dyDescent="0.4">
      <c r="E534" s="2"/>
      <c r="F534" s="2"/>
      <c r="G534" s="2"/>
      <c r="H534" s="2"/>
      <c r="I534" s="2"/>
      <c r="J534" s="2"/>
      <c r="K534" s="2"/>
    </row>
    <row r="535" spans="5:11" s="3" customFormat="1" x14ac:dyDescent="0.4">
      <c r="E535" s="2"/>
      <c r="F535" s="2"/>
      <c r="G535" s="2"/>
      <c r="H535" s="2"/>
      <c r="I535" s="2"/>
      <c r="J535" s="2"/>
      <c r="K535" s="2"/>
    </row>
    <row r="536" spans="5:11" s="3" customFormat="1" x14ac:dyDescent="0.4">
      <c r="E536" s="2"/>
      <c r="F536" s="2"/>
      <c r="G536" s="2"/>
      <c r="H536" s="2"/>
      <c r="I536" s="2"/>
      <c r="J536" s="2"/>
      <c r="K536" s="2"/>
    </row>
    <row r="537" spans="5:11" s="3" customFormat="1" x14ac:dyDescent="0.4">
      <c r="E537" s="2"/>
      <c r="F537" s="2"/>
      <c r="G537" s="2"/>
      <c r="H537" s="2"/>
      <c r="I537" s="2"/>
      <c r="J537" s="2"/>
      <c r="K537" s="2"/>
    </row>
    <row r="538" spans="5:11" s="3" customFormat="1" x14ac:dyDescent="0.4">
      <c r="E538" s="2"/>
      <c r="F538" s="2"/>
      <c r="G538" s="2"/>
      <c r="H538" s="2"/>
      <c r="I538" s="2"/>
      <c r="J538" s="2"/>
      <c r="K538" s="2"/>
    </row>
    <row r="539" spans="5:11" s="3" customFormat="1" x14ac:dyDescent="0.4">
      <c r="E539" s="2"/>
      <c r="F539" s="2"/>
      <c r="G539" s="2"/>
      <c r="H539" s="2"/>
      <c r="I539" s="2"/>
      <c r="J539" s="2"/>
      <c r="K539" s="2"/>
    </row>
    <row r="540" spans="5:11" s="3" customFormat="1" x14ac:dyDescent="0.4">
      <c r="E540" s="2"/>
      <c r="F540" s="2"/>
      <c r="G540" s="2"/>
      <c r="H540" s="2"/>
      <c r="I540" s="2"/>
      <c r="J540" s="2"/>
      <c r="K540" s="2"/>
    </row>
    <row r="541" spans="5:11" s="3" customFormat="1" x14ac:dyDescent="0.4">
      <c r="E541" s="2"/>
      <c r="F541" s="2"/>
      <c r="G541" s="2"/>
      <c r="H541" s="2"/>
      <c r="I541" s="2"/>
      <c r="J541" s="2"/>
      <c r="K541" s="2"/>
    </row>
    <row r="542" spans="5:11" s="3" customFormat="1" x14ac:dyDescent="0.4">
      <c r="E542" s="2"/>
      <c r="F542" s="2"/>
      <c r="G542" s="2"/>
      <c r="H542" s="2"/>
      <c r="I542" s="2"/>
      <c r="J542" s="2"/>
      <c r="K542" s="2"/>
    </row>
    <row r="543" spans="5:11" s="3" customFormat="1" x14ac:dyDescent="0.4">
      <c r="E543" s="2"/>
      <c r="F543" s="2"/>
      <c r="G543" s="2"/>
      <c r="H543" s="2"/>
      <c r="I543" s="2"/>
      <c r="J543" s="2"/>
      <c r="K543" s="2"/>
    </row>
    <row r="544" spans="5:11" s="3" customFormat="1" x14ac:dyDescent="0.4">
      <c r="E544" s="2"/>
      <c r="F544" s="2"/>
      <c r="G544" s="2"/>
      <c r="H544" s="2"/>
      <c r="I544" s="2"/>
      <c r="J544" s="2"/>
      <c r="K544" s="2"/>
    </row>
    <row r="545" spans="5:11" s="3" customFormat="1" x14ac:dyDescent="0.4">
      <c r="E545" s="2"/>
      <c r="F545" s="2"/>
      <c r="G545" s="2"/>
      <c r="H545" s="2"/>
      <c r="I545" s="2"/>
      <c r="J545" s="2"/>
      <c r="K545" s="2"/>
    </row>
    <row r="546" spans="5:11" s="3" customFormat="1" x14ac:dyDescent="0.4">
      <c r="E546" s="2"/>
      <c r="F546" s="2"/>
      <c r="G546" s="2"/>
      <c r="H546" s="2"/>
      <c r="I546" s="2"/>
      <c r="J546" s="2"/>
      <c r="K546" s="2"/>
    </row>
    <row r="547" spans="5:11" s="3" customFormat="1" x14ac:dyDescent="0.4">
      <c r="E547" s="2"/>
      <c r="F547" s="2"/>
      <c r="G547" s="2"/>
      <c r="H547" s="2"/>
      <c r="I547" s="2"/>
      <c r="J547" s="2"/>
      <c r="K547" s="2"/>
    </row>
    <row r="548" spans="5:11" s="3" customFormat="1" x14ac:dyDescent="0.4">
      <c r="E548" s="2"/>
      <c r="F548" s="2"/>
      <c r="G548" s="2"/>
      <c r="H548" s="2"/>
      <c r="I548" s="2"/>
      <c r="J548" s="2"/>
      <c r="K548" s="2"/>
    </row>
    <row r="549" spans="5:11" s="3" customFormat="1" x14ac:dyDescent="0.4">
      <c r="E549" s="2"/>
      <c r="F549" s="2"/>
      <c r="G549" s="2"/>
      <c r="H549" s="2"/>
      <c r="I549" s="2"/>
      <c r="J549" s="2"/>
      <c r="K549" s="2"/>
    </row>
    <row r="550" spans="5:11" s="3" customFormat="1" x14ac:dyDescent="0.4">
      <c r="E550" s="2"/>
      <c r="F550" s="2"/>
      <c r="G550" s="2"/>
      <c r="H550" s="2"/>
      <c r="I550" s="2"/>
      <c r="J550" s="2"/>
      <c r="K550" s="2"/>
    </row>
    <row r="551" spans="5:11" s="3" customFormat="1" x14ac:dyDescent="0.4">
      <c r="E551" s="2"/>
      <c r="F551" s="2"/>
      <c r="G551" s="2"/>
      <c r="H551" s="2"/>
      <c r="I551" s="2"/>
      <c r="J551" s="2"/>
      <c r="K551" s="2"/>
    </row>
    <row r="552" spans="5:11" s="3" customFormat="1" x14ac:dyDescent="0.4">
      <c r="E552" s="2"/>
      <c r="F552" s="2"/>
      <c r="G552" s="2"/>
      <c r="H552" s="2"/>
      <c r="I552" s="2"/>
      <c r="J552" s="2"/>
      <c r="K552" s="2"/>
    </row>
    <row r="553" spans="5:11" s="3" customFormat="1" x14ac:dyDescent="0.4">
      <c r="E553" s="2"/>
      <c r="F553" s="2"/>
      <c r="G553" s="2"/>
      <c r="H553" s="2"/>
      <c r="I553" s="2"/>
      <c r="J553" s="2"/>
      <c r="K553" s="2"/>
    </row>
    <row r="554" spans="5:11" s="3" customFormat="1" x14ac:dyDescent="0.4">
      <c r="E554" s="2"/>
      <c r="F554" s="2"/>
      <c r="G554" s="2"/>
      <c r="H554" s="2"/>
      <c r="I554" s="2"/>
      <c r="J554" s="2"/>
      <c r="K554" s="2"/>
    </row>
    <row r="555" spans="5:11" s="3" customFormat="1" x14ac:dyDescent="0.4">
      <c r="E555" s="2"/>
      <c r="F555" s="2"/>
      <c r="G555" s="2"/>
      <c r="H555" s="2"/>
      <c r="I555" s="2"/>
      <c r="J555" s="2"/>
      <c r="K555" s="2"/>
    </row>
    <row r="556" spans="5:11" s="3" customFormat="1" x14ac:dyDescent="0.4">
      <c r="E556" s="2"/>
      <c r="F556" s="2"/>
      <c r="G556" s="2"/>
      <c r="H556" s="2"/>
      <c r="I556" s="2"/>
      <c r="J556" s="2"/>
      <c r="K556" s="2"/>
    </row>
    <row r="557" spans="5:11" s="3" customFormat="1" x14ac:dyDescent="0.4">
      <c r="E557" s="2"/>
      <c r="F557" s="2"/>
      <c r="G557" s="2"/>
      <c r="H557" s="2"/>
      <c r="I557" s="2"/>
      <c r="J557" s="2"/>
      <c r="K557" s="2"/>
    </row>
    <row r="558" spans="5:11" s="3" customFormat="1" x14ac:dyDescent="0.4">
      <c r="E558" s="2"/>
      <c r="F558" s="2"/>
      <c r="G558" s="2"/>
      <c r="H558" s="2"/>
      <c r="I558" s="2"/>
      <c r="J558" s="2"/>
      <c r="K558" s="2"/>
    </row>
    <row r="559" spans="5:11" s="3" customFormat="1" x14ac:dyDescent="0.4">
      <c r="E559" s="2"/>
      <c r="F559" s="2"/>
      <c r="G559" s="2"/>
      <c r="H559" s="2"/>
      <c r="I559" s="2"/>
      <c r="J559" s="2"/>
      <c r="K559" s="2"/>
    </row>
    <row r="560" spans="5:11" s="3" customFormat="1" x14ac:dyDescent="0.4">
      <c r="E560" s="2"/>
      <c r="F560" s="2"/>
      <c r="G560" s="2"/>
      <c r="H560" s="2"/>
      <c r="I560" s="2"/>
      <c r="J560" s="2"/>
      <c r="K560" s="2"/>
    </row>
    <row r="561" spans="5:11" s="3" customFormat="1" x14ac:dyDescent="0.4">
      <c r="E561" s="2"/>
      <c r="F561" s="2"/>
      <c r="G561" s="2"/>
      <c r="H561" s="2"/>
      <c r="I561" s="2"/>
      <c r="J561" s="2"/>
      <c r="K561" s="2"/>
    </row>
    <row r="562" spans="5:11" s="3" customFormat="1" x14ac:dyDescent="0.4">
      <c r="E562" s="2"/>
      <c r="F562" s="2"/>
      <c r="G562" s="2"/>
      <c r="H562" s="2"/>
      <c r="I562" s="2"/>
      <c r="J562" s="2"/>
      <c r="K562" s="2"/>
    </row>
    <row r="563" spans="5:11" s="3" customFormat="1" x14ac:dyDescent="0.4">
      <c r="E563" s="2"/>
      <c r="F563" s="2"/>
      <c r="G563" s="2"/>
      <c r="H563" s="2"/>
      <c r="I563" s="2"/>
      <c r="J563" s="2"/>
      <c r="K563" s="2"/>
    </row>
    <row r="564" spans="5:11" s="3" customFormat="1" x14ac:dyDescent="0.4">
      <c r="E564" s="2"/>
      <c r="F564" s="2"/>
      <c r="G564" s="2"/>
      <c r="H564" s="2"/>
      <c r="I564" s="2"/>
      <c r="J564" s="2"/>
      <c r="K564" s="2"/>
    </row>
    <row r="565" spans="5:11" s="3" customFormat="1" x14ac:dyDescent="0.4">
      <c r="E565" s="2"/>
      <c r="F565" s="2"/>
      <c r="G565" s="2"/>
      <c r="H565" s="2"/>
      <c r="I565" s="2"/>
      <c r="J565" s="2"/>
      <c r="K565" s="2"/>
    </row>
    <row r="566" spans="5:11" s="3" customFormat="1" x14ac:dyDescent="0.4">
      <c r="E566" s="2"/>
      <c r="F566" s="2"/>
      <c r="G566" s="2"/>
      <c r="H566" s="2"/>
      <c r="I566" s="2"/>
      <c r="J566" s="2"/>
      <c r="K566" s="2"/>
    </row>
    <row r="567" spans="5:11" s="3" customFormat="1" x14ac:dyDescent="0.4">
      <c r="E567" s="2"/>
      <c r="F567" s="2"/>
      <c r="G567" s="2"/>
      <c r="H567" s="2"/>
      <c r="I567" s="2"/>
      <c r="J567" s="2"/>
      <c r="K567" s="2"/>
    </row>
    <row r="568" spans="5:11" s="3" customFormat="1" x14ac:dyDescent="0.4">
      <c r="E568" s="2"/>
      <c r="F568" s="2"/>
      <c r="G568" s="2"/>
      <c r="H568" s="2"/>
      <c r="I568" s="2"/>
      <c r="J568" s="2"/>
      <c r="K568" s="2"/>
    </row>
    <row r="569" spans="5:11" s="3" customFormat="1" x14ac:dyDescent="0.4">
      <c r="E569" s="2"/>
      <c r="F569" s="2"/>
      <c r="G569" s="2"/>
      <c r="H569" s="2"/>
      <c r="I569" s="2"/>
      <c r="J569" s="2"/>
      <c r="K569" s="2"/>
    </row>
    <row r="570" spans="5:11" s="3" customFormat="1" x14ac:dyDescent="0.4">
      <c r="E570" s="2"/>
      <c r="F570" s="2"/>
      <c r="G570" s="2"/>
      <c r="H570" s="2"/>
      <c r="I570" s="2"/>
      <c r="J570" s="2"/>
      <c r="K570" s="2"/>
    </row>
    <row r="571" spans="5:11" s="3" customFormat="1" x14ac:dyDescent="0.4">
      <c r="E571" s="2"/>
      <c r="F571" s="2"/>
      <c r="G571" s="2"/>
      <c r="H571" s="2"/>
      <c r="I571" s="2"/>
      <c r="J571" s="2"/>
      <c r="K571" s="2"/>
    </row>
    <row r="572" spans="5:11" s="3" customFormat="1" x14ac:dyDescent="0.4">
      <c r="E572" s="2"/>
      <c r="F572" s="2"/>
      <c r="G572" s="2"/>
      <c r="H572" s="2"/>
      <c r="I572" s="2"/>
      <c r="J572" s="2"/>
      <c r="K572" s="2"/>
    </row>
    <row r="573" spans="5:11" s="3" customFormat="1" x14ac:dyDescent="0.4">
      <c r="E573" s="2"/>
      <c r="F573" s="2"/>
      <c r="G573" s="2"/>
      <c r="H573" s="2"/>
      <c r="I573" s="2"/>
      <c r="J573" s="2"/>
      <c r="K573" s="2"/>
    </row>
    <row r="574" spans="5:11" s="3" customFormat="1" x14ac:dyDescent="0.4">
      <c r="E574" s="2"/>
      <c r="F574" s="2"/>
      <c r="G574" s="2"/>
      <c r="H574" s="2"/>
      <c r="I574" s="2"/>
      <c r="J574" s="2"/>
      <c r="K574" s="2"/>
    </row>
    <row r="575" spans="5:11" s="3" customFormat="1" x14ac:dyDescent="0.4">
      <c r="E575" s="2"/>
      <c r="F575" s="2"/>
      <c r="G575" s="2"/>
      <c r="H575" s="2"/>
      <c r="I575" s="2"/>
      <c r="J575" s="2"/>
      <c r="K575" s="2"/>
    </row>
    <row r="576" spans="5:11" s="3" customFormat="1" x14ac:dyDescent="0.4">
      <c r="E576" s="2"/>
      <c r="F576" s="2"/>
      <c r="G576" s="2"/>
      <c r="H576" s="2"/>
      <c r="I576" s="2"/>
      <c r="J576" s="2"/>
      <c r="K576" s="2"/>
    </row>
    <row r="577" spans="5:11" s="3" customFormat="1" x14ac:dyDescent="0.4">
      <c r="E577" s="2"/>
      <c r="F577" s="2"/>
      <c r="G577" s="2"/>
      <c r="H577" s="2"/>
      <c r="I577" s="2"/>
      <c r="J577" s="2"/>
      <c r="K577" s="2"/>
    </row>
    <row r="578" spans="5:11" s="3" customFormat="1" x14ac:dyDescent="0.4">
      <c r="E578" s="2"/>
      <c r="F578" s="2"/>
      <c r="G578" s="2"/>
      <c r="H578" s="2"/>
      <c r="I578" s="2"/>
      <c r="J578" s="2"/>
      <c r="K578" s="2"/>
    </row>
    <row r="579" spans="5:11" s="3" customFormat="1" x14ac:dyDescent="0.4">
      <c r="E579" s="2"/>
      <c r="F579" s="2"/>
      <c r="G579" s="2"/>
      <c r="H579" s="2"/>
      <c r="I579" s="2"/>
      <c r="J579" s="2"/>
      <c r="K579" s="2"/>
    </row>
    <row r="580" spans="5:11" s="3" customFormat="1" x14ac:dyDescent="0.4">
      <c r="E580" s="2"/>
      <c r="F580" s="2"/>
      <c r="G580" s="2"/>
      <c r="H580" s="2"/>
      <c r="I580" s="2"/>
      <c r="J580" s="2"/>
      <c r="K580" s="2"/>
    </row>
    <row r="581" spans="5:11" s="3" customFormat="1" x14ac:dyDescent="0.4">
      <c r="E581" s="2"/>
      <c r="F581" s="2"/>
      <c r="G581" s="2"/>
      <c r="H581" s="2"/>
      <c r="I581" s="2"/>
      <c r="J581" s="2"/>
      <c r="K581" s="2"/>
    </row>
    <row r="582" spans="5:11" s="3" customFormat="1" x14ac:dyDescent="0.4">
      <c r="E582" s="2"/>
      <c r="F582" s="2"/>
      <c r="G582" s="2"/>
      <c r="H582" s="2"/>
      <c r="I582" s="2"/>
      <c r="J582" s="2"/>
      <c r="K582" s="2"/>
    </row>
    <row r="583" spans="5:11" s="3" customFormat="1" x14ac:dyDescent="0.4">
      <c r="E583" s="2"/>
      <c r="F583" s="2"/>
      <c r="G583" s="2"/>
      <c r="H583" s="2"/>
      <c r="I583" s="2"/>
      <c r="J583" s="2"/>
      <c r="K583" s="2"/>
    </row>
    <row r="584" spans="5:11" s="3" customFormat="1" x14ac:dyDescent="0.4">
      <c r="E584" s="2"/>
      <c r="F584" s="2"/>
      <c r="G584" s="2"/>
      <c r="H584" s="2"/>
      <c r="I584" s="2"/>
      <c r="J584" s="2"/>
      <c r="K584" s="2"/>
    </row>
    <row r="585" spans="5:11" s="3" customFormat="1" x14ac:dyDescent="0.4">
      <c r="E585" s="2"/>
      <c r="F585" s="2"/>
      <c r="G585" s="2"/>
      <c r="H585" s="2"/>
      <c r="I585" s="2"/>
      <c r="J585" s="2"/>
      <c r="K585" s="2"/>
    </row>
    <row r="586" spans="5:11" s="3" customFormat="1" x14ac:dyDescent="0.4">
      <c r="E586" s="2"/>
      <c r="F586" s="2"/>
      <c r="G586" s="2"/>
      <c r="H586" s="2"/>
      <c r="I586" s="2"/>
      <c r="J586" s="2"/>
      <c r="K586" s="2"/>
    </row>
    <row r="587" spans="5:11" s="3" customFormat="1" x14ac:dyDescent="0.4">
      <c r="E587" s="2"/>
      <c r="F587" s="2"/>
      <c r="G587" s="2"/>
      <c r="H587" s="2"/>
      <c r="I587" s="2"/>
      <c r="J587" s="2"/>
      <c r="K587" s="2"/>
    </row>
    <row r="588" spans="5:11" s="3" customFormat="1" x14ac:dyDescent="0.4">
      <c r="E588" s="2"/>
      <c r="F588" s="2"/>
      <c r="G588" s="2"/>
      <c r="H588" s="2"/>
      <c r="I588" s="2"/>
      <c r="J588" s="2"/>
      <c r="K588" s="2"/>
    </row>
    <row r="589" spans="5:11" s="3" customFormat="1" x14ac:dyDescent="0.4">
      <c r="E589" s="2"/>
      <c r="F589" s="2"/>
      <c r="G589" s="2"/>
      <c r="H589" s="2"/>
      <c r="I589" s="2"/>
      <c r="J589" s="2"/>
      <c r="K589" s="2"/>
    </row>
    <row r="590" spans="5:11" s="3" customFormat="1" x14ac:dyDescent="0.4">
      <c r="E590" s="2"/>
      <c r="F590" s="2"/>
      <c r="G590" s="2"/>
      <c r="H590" s="2"/>
      <c r="I590" s="2"/>
      <c r="J590" s="2"/>
      <c r="K590" s="2"/>
    </row>
    <row r="591" spans="5:11" s="3" customFormat="1" x14ac:dyDescent="0.4">
      <c r="E591" s="2"/>
      <c r="F591" s="2"/>
      <c r="G591" s="2"/>
      <c r="H591" s="2"/>
      <c r="I591" s="2"/>
      <c r="J591" s="2"/>
      <c r="K591" s="2"/>
    </row>
    <row r="592" spans="5:11" s="3" customFormat="1" x14ac:dyDescent="0.4">
      <c r="E592" s="2"/>
      <c r="F592" s="2"/>
      <c r="G592" s="2"/>
      <c r="H592" s="2"/>
      <c r="I592" s="2"/>
      <c r="J592" s="2"/>
      <c r="K592" s="2"/>
    </row>
    <row r="593" spans="5:11" s="3" customFormat="1" x14ac:dyDescent="0.4">
      <c r="E593" s="2"/>
      <c r="F593" s="2"/>
      <c r="G593" s="2"/>
      <c r="H593" s="2"/>
      <c r="I593" s="2"/>
      <c r="J593" s="2"/>
      <c r="K593" s="2"/>
    </row>
    <row r="594" spans="5:11" s="3" customFormat="1" x14ac:dyDescent="0.4">
      <c r="E594" s="2"/>
      <c r="F594" s="2"/>
      <c r="G594" s="2"/>
      <c r="H594" s="2"/>
      <c r="I594" s="2"/>
      <c r="J594" s="2"/>
      <c r="K594" s="2"/>
    </row>
    <row r="595" spans="5:11" s="3" customFormat="1" x14ac:dyDescent="0.4">
      <c r="E595" s="2"/>
      <c r="F595" s="2"/>
      <c r="G595" s="2"/>
      <c r="H595" s="2"/>
      <c r="I595" s="2"/>
      <c r="J595" s="2"/>
      <c r="K595" s="2"/>
    </row>
    <row r="596" spans="5:11" s="3" customFormat="1" x14ac:dyDescent="0.4">
      <c r="E596" s="2"/>
      <c r="F596" s="2"/>
      <c r="G596" s="2"/>
      <c r="H596" s="2"/>
      <c r="I596" s="2"/>
      <c r="J596" s="2"/>
      <c r="K596" s="2"/>
    </row>
    <row r="597" spans="5:11" s="3" customFormat="1" x14ac:dyDescent="0.4">
      <c r="E597" s="2"/>
      <c r="F597" s="2"/>
      <c r="G597" s="2"/>
      <c r="H597" s="2"/>
      <c r="I597" s="2"/>
      <c r="J597" s="2"/>
      <c r="K597" s="2"/>
    </row>
    <row r="598" spans="5:11" s="3" customFormat="1" x14ac:dyDescent="0.4">
      <c r="E598" s="2"/>
      <c r="F598" s="2"/>
      <c r="G598" s="2"/>
      <c r="H598" s="2"/>
      <c r="I598" s="2"/>
      <c r="J598" s="2"/>
      <c r="K598" s="2"/>
    </row>
    <row r="599" spans="5:11" s="3" customFormat="1" x14ac:dyDescent="0.4">
      <c r="E599" s="2"/>
      <c r="F599" s="2"/>
      <c r="G599" s="2"/>
      <c r="H599" s="2"/>
      <c r="I599" s="2"/>
      <c r="J599" s="2"/>
      <c r="K599" s="2"/>
    </row>
    <row r="600" spans="5:11" s="3" customFormat="1" x14ac:dyDescent="0.4">
      <c r="E600" s="2"/>
      <c r="F600" s="2"/>
      <c r="G600" s="2"/>
      <c r="H600" s="2"/>
      <c r="I600" s="2"/>
      <c r="J600" s="2"/>
      <c r="K600" s="2"/>
    </row>
    <row r="601" spans="5:11" s="3" customFormat="1" x14ac:dyDescent="0.4">
      <c r="E601" s="2"/>
      <c r="F601" s="2"/>
      <c r="G601" s="2"/>
      <c r="H601" s="2"/>
      <c r="I601" s="2"/>
      <c r="J601" s="2"/>
      <c r="K601" s="2"/>
    </row>
    <row r="602" spans="5:11" s="3" customFormat="1" x14ac:dyDescent="0.4">
      <c r="E602" s="2"/>
      <c r="F602" s="2"/>
      <c r="G602" s="2"/>
      <c r="H602" s="2"/>
      <c r="I602" s="2"/>
      <c r="J602" s="2"/>
      <c r="K602" s="2"/>
    </row>
    <row r="603" spans="5:11" s="3" customFormat="1" x14ac:dyDescent="0.4">
      <c r="E603" s="2"/>
      <c r="F603" s="2"/>
      <c r="G603" s="2"/>
      <c r="H603" s="2"/>
      <c r="I603" s="2"/>
      <c r="J603" s="2"/>
      <c r="K603" s="2"/>
    </row>
    <row r="604" spans="5:11" s="3" customFormat="1" x14ac:dyDescent="0.4">
      <c r="E604" s="2"/>
      <c r="F604" s="2"/>
      <c r="G604" s="2"/>
      <c r="H604" s="2"/>
      <c r="I604" s="2"/>
      <c r="J604" s="2"/>
      <c r="K604" s="2"/>
    </row>
    <row r="605" spans="5:11" s="3" customFormat="1" x14ac:dyDescent="0.4">
      <c r="E605" s="2"/>
      <c r="F605" s="2"/>
      <c r="G605" s="2"/>
      <c r="H605" s="2"/>
      <c r="I605" s="2"/>
      <c r="J605" s="2"/>
      <c r="K605" s="2"/>
    </row>
    <row r="606" spans="5:11" s="3" customFormat="1" x14ac:dyDescent="0.4">
      <c r="E606" s="2"/>
      <c r="F606" s="2"/>
      <c r="G606" s="2"/>
      <c r="H606" s="2"/>
      <c r="I606" s="2"/>
      <c r="J606" s="2"/>
      <c r="K606" s="2"/>
    </row>
    <row r="607" spans="5:11" s="3" customFormat="1" x14ac:dyDescent="0.4">
      <c r="E607" s="2"/>
      <c r="F607" s="2"/>
      <c r="G607" s="2"/>
      <c r="H607" s="2"/>
      <c r="I607" s="2"/>
      <c r="J607" s="2"/>
      <c r="K607" s="2"/>
    </row>
    <row r="608" spans="5:11" s="3" customFormat="1" x14ac:dyDescent="0.4">
      <c r="E608" s="2"/>
      <c r="F608" s="2"/>
      <c r="G608" s="2"/>
      <c r="H608" s="2"/>
      <c r="I608" s="2"/>
      <c r="J608" s="2"/>
      <c r="K608" s="2"/>
    </row>
    <row r="609" spans="5:11" s="3" customFormat="1" x14ac:dyDescent="0.4">
      <c r="E609" s="2"/>
      <c r="F609" s="2"/>
      <c r="G609" s="2"/>
      <c r="H609" s="2"/>
      <c r="I609" s="2"/>
      <c r="J609" s="2"/>
      <c r="K609" s="2"/>
    </row>
    <row r="610" spans="5:11" s="3" customFormat="1" x14ac:dyDescent="0.4">
      <c r="E610" s="2"/>
      <c r="F610" s="2"/>
      <c r="G610" s="2"/>
      <c r="H610" s="2"/>
      <c r="I610" s="2"/>
      <c r="J610" s="2"/>
      <c r="K610" s="2"/>
    </row>
    <row r="611" spans="5:11" s="3" customFormat="1" x14ac:dyDescent="0.4">
      <c r="E611" s="2"/>
      <c r="F611" s="2"/>
      <c r="G611" s="2"/>
      <c r="H611" s="2"/>
      <c r="I611" s="2"/>
      <c r="J611" s="2"/>
      <c r="K611" s="2"/>
    </row>
    <row r="612" spans="5:11" s="3" customFormat="1" x14ac:dyDescent="0.4">
      <c r="E612" s="2"/>
      <c r="F612" s="2"/>
      <c r="G612" s="2"/>
      <c r="H612" s="2"/>
      <c r="I612" s="2"/>
      <c r="J612" s="2"/>
      <c r="K612" s="2"/>
    </row>
    <row r="613" spans="5:11" s="3" customFormat="1" x14ac:dyDescent="0.4">
      <c r="E613" s="2"/>
      <c r="F613" s="2"/>
      <c r="G613" s="2"/>
      <c r="H613" s="2"/>
      <c r="I613" s="2"/>
      <c r="J613" s="2"/>
      <c r="K613" s="2"/>
    </row>
    <row r="614" spans="5:11" s="3" customFormat="1" x14ac:dyDescent="0.4">
      <c r="E614" s="2"/>
      <c r="F614" s="2"/>
      <c r="G614" s="2"/>
      <c r="H614" s="2"/>
      <c r="I614" s="2"/>
      <c r="J614" s="2"/>
      <c r="K614" s="2"/>
    </row>
    <row r="615" spans="5:11" s="3" customFormat="1" x14ac:dyDescent="0.4">
      <c r="E615" s="2"/>
      <c r="F615" s="2"/>
      <c r="G615" s="2"/>
      <c r="H615" s="2"/>
      <c r="I615" s="2"/>
      <c r="J615" s="2"/>
      <c r="K615" s="2"/>
    </row>
    <row r="616" spans="5:11" s="3" customFormat="1" x14ac:dyDescent="0.4">
      <c r="E616" s="2"/>
      <c r="F616" s="2"/>
      <c r="G616" s="2"/>
      <c r="H616" s="2"/>
      <c r="I616" s="2"/>
      <c r="J616" s="2"/>
      <c r="K616" s="2"/>
    </row>
    <row r="617" spans="5:11" s="3" customFormat="1" x14ac:dyDescent="0.4">
      <c r="E617" s="2"/>
      <c r="F617" s="2"/>
      <c r="G617" s="2"/>
      <c r="H617" s="2"/>
      <c r="I617" s="2"/>
      <c r="J617" s="2"/>
      <c r="K617" s="2"/>
    </row>
    <row r="618" spans="5:11" s="3" customFormat="1" x14ac:dyDescent="0.4">
      <c r="E618" s="2"/>
      <c r="F618" s="2"/>
      <c r="G618" s="2"/>
      <c r="H618" s="2"/>
      <c r="I618" s="2"/>
      <c r="J618" s="2"/>
      <c r="K618" s="2"/>
    </row>
    <row r="619" spans="5:11" s="3" customFormat="1" x14ac:dyDescent="0.4">
      <c r="E619" s="2"/>
      <c r="F619" s="2"/>
      <c r="G619" s="2"/>
      <c r="H619" s="2"/>
      <c r="I619" s="2"/>
      <c r="J619" s="2"/>
      <c r="K619" s="2"/>
    </row>
    <row r="620" spans="5:11" s="3" customFormat="1" x14ac:dyDescent="0.4">
      <c r="E620" s="2"/>
      <c r="F620" s="2"/>
      <c r="G620" s="2"/>
      <c r="H620" s="2"/>
      <c r="I620" s="2"/>
      <c r="J620" s="2"/>
      <c r="K620" s="2"/>
    </row>
    <row r="621" spans="5:11" s="3" customFormat="1" x14ac:dyDescent="0.4">
      <c r="E621" s="2"/>
      <c r="F621" s="2"/>
      <c r="G621" s="2"/>
      <c r="H621" s="2"/>
      <c r="I621" s="2"/>
      <c r="J621" s="2"/>
      <c r="K621" s="2"/>
    </row>
    <row r="622" spans="5:11" s="3" customFormat="1" x14ac:dyDescent="0.4">
      <c r="E622" s="2"/>
      <c r="F622" s="2"/>
      <c r="G622" s="2"/>
      <c r="H622" s="2"/>
      <c r="I622" s="2"/>
      <c r="J622" s="2"/>
      <c r="K622" s="2"/>
    </row>
    <row r="623" spans="5:11" s="3" customFormat="1" x14ac:dyDescent="0.4">
      <c r="E623" s="2"/>
      <c r="F623" s="2"/>
      <c r="G623" s="2"/>
      <c r="H623" s="2"/>
      <c r="I623" s="2"/>
      <c r="J623" s="2"/>
      <c r="K623" s="2"/>
    </row>
    <row r="624" spans="5:11" s="3" customFormat="1" x14ac:dyDescent="0.4">
      <c r="E624" s="2"/>
      <c r="F624" s="2"/>
      <c r="G624" s="2"/>
      <c r="H624" s="2"/>
      <c r="I624" s="2"/>
      <c r="J624" s="2"/>
      <c r="K624" s="2"/>
    </row>
    <row r="625" spans="5:11" s="3" customFormat="1" x14ac:dyDescent="0.4">
      <c r="E625" s="2"/>
      <c r="F625" s="2"/>
      <c r="G625" s="2"/>
      <c r="H625" s="2"/>
      <c r="I625" s="2"/>
      <c r="J625" s="2"/>
      <c r="K625" s="2"/>
    </row>
    <row r="626" spans="5:11" s="3" customFormat="1" x14ac:dyDescent="0.4">
      <c r="E626" s="2"/>
      <c r="F626" s="2"/>
      <c r="G626" s="2"/>
      <c r="H626" s="2"/>
      <c r="I626" s="2"/>
      <c r="J626" s="2"/>
      <c r="K626" s="2"/>
    </row>
    <row r="627" spans="5:11" s="3" customFormat="1" x14ac:dyDescent="0.4">
      <c r="E627" s="2"/>
      <c r="F627" s="2"/>
      <c r="G627" s="2"/>
      <c r="H627" s="2"/>
      <c r="I627" s="2"/>
      <c r="J627" s="2"/>
      <c r="K627" s="2"/>
    </row>
    <row r="628" spans="5:11" s="3" customFormat="1" x14ac:dyDescent="0.4">
      <c r="E628" s="2"/>
      <c r="F628" s="2"/>
      <c r="G628" s="2"/>
      <c r="H628" s="2"/>
      <c r="I628" s="2"/>
      <c r="J628" s="2"/>
      <c r="K628" s="2"/>
    </row>
    <row r="629" spans="5:11" s="3" customFormat="1" x14ac:dyDescent="0.4">
      <c r="E629" s="2"/>
      <c r="F629" s="2"/>
      <c r="G629" s="2"/>
      <c r="H629" s="2"/>
      <c r="I629" s="2"/>
      <c r="J629" s="2"/>
      <c r="K629" s="2"/>
    </row>
    <row r="630" spans="5:11" s="3" customFormat="1" x14ac:dyDescent="0.4">
      <c r="E630" s="2"/>
      <c r="F630" s="2"/>
      <c r="G630" s="2"/>
      <c r="H630" s="2"/>
      <c r="I630" s="2"/>
      <c r="J630" s="2"/>
      <c r="K630" s="2"/>
    </row>
    <row r="631" spans="5:11" s="3" customFormat="1" x14ac:dyDescent="0.4">
      <c r="E631" s="2"/>
      <c r="F631" s="2"/>
      <c r="G631" s="2"/>
      <c r="H631" s="2"/>
      <c r="I631" s="2"/>
      <c r="J631" s="2"/>
      <c r="K631" s="2"/>
    </row>
    <row r="632" spans="5:11" s="3" customFormat="1" x14ac:dyDescent="0.4">
      <c r="E632" s="2"/>
      <c r="F632" s="2"/>
      <c r="G632" s="2"/>
      <c r="H632" s="2"/>
      <c r="I632" s="2"/>
      <c r="J632" s="2"/>
      <c r="K632" s="2"/>
    </row>
    <row r="633" spans="5:11" s="3" customFormat="1" x14ac:dyDescent="0.4">
      <c r="E633" s="2"/>
      <c r="F633" s="2"/>
      <c r="G633" s="2"/>
      <c r="H633" s="2"/>
      <c r="I633" s="2"/>
      <c r="J633" s="2"/>
      <c r="K633" s="2"/>
    </row>
    <row r="634" spans="5:11" s="3" customFormat="1" x14ac:dyDescent="0.4">
      <c r="E634" s="2"/>
      <c r="F634" s="2"/>
      <c r="G634" s="2"/>
      <c r="H634" s="2"/>
      <c r="I634" s="2"/>
      <c r="J634" s="2"/>
      <c r="K634" s="2"/>
    </row>
    <row r="635" spans="5:11" s="3" customFormat="1" x14ac:dyDescent="0.4">
      <c r="E635" s="2"/>
      <c r="F635" s="2"/>
      <c r="G635" s="2"/>
      <c r="H635" s="2"/>
      <c r="I635" s="2"/>
      <c r="J635" s="2"/>
      <c r="K635" s="2"/>
    </row>
    <row r="636" spans="5:11" s="3" customFormat="1" x14ac:dyDescent="0.4">
      <c r="E636" s="2"/>
      <c r="F636" s="2"/>
      <c r="G636" s="2"/>
      <c r="H636" s="2"/>
      <c r="I636" s="2"/>
      <c r="J636" s="2"/>
      <c r="K636" s="2"/>
    </row>
    <row r="637" spans="5:11" s="3" customFormat="1" x14ac:dyDescent="0.4">
      <c r="E637" s="2"/>
      <c r="F637" s="2"/>
      <c r="G637" s="2"/>
      <c r="H637" s="2"/>
      <c r="I637" s="2"/>
      <c r="J637" s="2"/>
      <c r="K637" s="2"/>
    </row>
    <row r="638" spans="5:11" s="3" customFormat="1" x14ac:dyDescent="0.4">
      <c r="E638" s="2"/>
      <c r="F638" s="2"/>
      <c r="G638" s="2"/>
      <c r="H638" s="2"/>
      <c r="I638" s="2"/>
      <c r="J638" s="2"/>
      <c r="K638" s="2"/>
    </row>
    <row r="639" spans="5:11" s="3" customFormat="1" x14ac:dyDescent="0.4">
      <c r="E639" s="2"/>
      <c r="F639" s="2"/>
      <c r="G639" s="2"/>
      <c r="H639" s="2"/>
      <c r="I639" s="2"/>
      <c r="J639" s="2"/>
      <c r="K639" s="2"/>
    </row>
    <row r="640" spans="5:11" s="3" customFormat="1" x14ac:dyDescent="0.4">
      <c r="E640" s="2"/>
      <c r="F640" s="2"/>
      <c r="G640" s="2"/>
      <c r="H640" s="2"/>
      <c r="I640" s="2"/>
      <c r="J640" s="2"/>
      <c r="K640" s="2"/>
    </row>
    <row r="641" spans="5:11" s="3" customFormat="1" x14ac:dyDescent="0.4">
      <c r="E641" s="2"/>
      <c r="F641" s="2"/>
      <c r="G641" s="2"/>
      <c r="H641" s="2"/>
      <c r="I641" s="2"/>
      <c r="J641" s="2"/>
      <c r="K641" s="2"/>
    </row>
    <row r="642" spans="5:11" s="3" customFormat="1" x14ac:dyDescent="0.4">
      <c r="E642" s="2"/>
      <c r="F642" s="2"/>
      <c r="G642" s="2"/>
      <c r="H642" s="2"/>
      <c r="I642" s="2"/>
      <c r="J642" s="2"/>
      <c r="K642" s="2"/>
    </row>
    <row r="643" spans="5:11" s="3" customFormat="1" x14ac:dyDescent="0.4">
      <c r="E643" s="2"/>
      <c r="F643" s="2"/>
      <c r="G643" s="2"/>
      <c r="H643" s="2"/>
      <c r="I643" s="2"/>
      <c r="J643" s="2"/>
      <c r="K643" s="2"/>
    </row>
    <row r="644" spans="5:11" s="3" customFormat="1" x14ac:dyDescent="0.4">
      <c r="E644" s="2"/>
      <c r="F644" s="2"/>
      <c r="G644" s="2"/>
      <c r="H644" s="2"/>
      <c r="I644" s="2"/>
      <c r="J644" s="2"/>
      <c r="K644" s="2"/>
    </row>
    <row r="645" spans="5:11" s="3" customFormat="1" x14ac:dyDescent="0.4">
      <c r="E645" s="2"/>
      <c r="F645" s="2"/>
      <c r="G645" s="2"/>
      <c r="H645" s="2"/>
      <c r="I645" s="2"/>
      <c r="J645" s="2"/>
      <c r="K645" s="2"/>
    </row>
    <row r="646" spans="5:11" s="3" customFormat="1" x14ac:dyDescent="0.4">
      <c r="E646" s="2"/>
      <c r="F646" s="2"/>
      <c r="G646" s="2"/>
      <c r="H646" s="2"/>
      <c r="I646" s="2"/>
      <c r="J646" s="2"/>
      <c r="K646" s="2"/>
    </row>
    <row r="647" spans="5:11" s="3" customFormat="1" x14ac:dyDescent="0.4">
      <c r="E647" s="2"/>
      <c r="F647" s="2"/>
      <c r="G647" s="2"/>
      <c r="H647" s="2"/>
      <c r="I647" s="2"/>
      <c r="J647" s="2"/>
      <c r="K647" s="2"/>
    </row>
    <row r="648" spans="5:11" s="3" customFormat="1" x14ac:dyDescent="0.4">
      <c r="E648" s="2"/>
      <c r="F648" s="2"/>
      <c r="G648" s="2"/>
      <c r="H648" s="2"/>
      <c r="I648" s="2"/>
      <c r="J648" s="2"/>
      <c r="K648" s="2"/>
    </row>
    <row r="649" spans="5:11" s="3" customFormat="1" x14ac:dyDescent="0.4">
      <c r="E649" s="2"/>
      <c r="F649" s="2"/>
      <c r="G649" s="2"/>
      <c r="H649" s="2"/>
      <c r="I649" s="2"/>
      <c r="J649" s="2"/>
      <c r="K649" s="2"/>
    </row>
    <row r="650" spans="5:11" s="3" customFormat="1" x14ac:dyDescent="0.4">
      <c r="E650" s="2"/>
      <c r="F650" s="2"/>
      <c r="G650" s="2"/>
      <c r="H650" s="2"/>
      <c r="I650" s="2"/>
      <c r="J650" s="2"/>
      <c r="K650" s="2"/>
    </row>
    <row r="651" spans="5:11" s="3" customFormat="1" x14ac:dyDescent="0.4">
      <c r="E651" s="2"/>
      <c r="F651" s="2"/>
      <c r="G651" s="2"/>
      <c r="H651" s="2"/>
      <c r="I651" s="2"/>
      <c r="J651" s="2"/>
      <c r="K651" s="2"/>
    </row>
    <row r="652" spans="5:11" s="3" customFormat="1" x14ac:dyDescent="0.4">
      <c r="E652" s="2"/>
      <c r="F652" s="2"/>
      <c r="G652" s="2"/>
      <c r="H652" s="2"/>
      <c r="I652" s="2"/>
      <c r="J652" s="2"/>
      <c r="K652" s="2"/>
    </row>
    <row r="653" spans="5:11" s="3" customFormat="1" x14ac:dyDescent="0.4">
      <c r="E653" s="2"/>
      <c r="F653" s="2"/>
      <c r="G653" s="2"/>
      <c r="H653" s="2"/>
      <c r="I653" s="2"/>
      <c r="J653" s="2"/>
      <c r="K653" s="2"/>
    </row>
    <row r="654" spans="5:11" s="3" customFormat="1" x14ac:dyDescent="0.4">
      <c r="E654" s="2"/>
      <c r="F654" s="2"/>
      <c r="G654" s="2"/>
      <c r="H654" s="2"/>
      <c r="I654" s="2"/>
      <c r="J654" s="2"/>
      <c r="K654" s="2"/>
    </row>
    <row r="655" spans="5:11" s="3" customFormat="1" x14ac:dyDescent="0.4">
      <c r="E655" s="2"/>
      <c r="F655" s="2"/>
      <c r="G655" s="2"/>
      <c r="H655" s="2"/>
      <c r="I655" s="2"/>
      <c r="J655" s="2"/>
      <c r="K655" s="2"/>
    </row>
    <row r="656" spans="5:11" s="3" customFormat="1" x14ac:dyDescent="0.4">
      <c r="E656" s="2"/>
      <c r="F656" s="2"/>
      <c r="G656" s="2"/>
      <c r="H656" s="2"/>
      <c r="I656" s="2"/>
      <c r="J656" s="2"/>
      <c r="K656" s="2"/>
    </row>
    <row r="657" spans="5:11" s="3" customFormat="1" x14ac:dyDescent="0.4">
      <c r="E657" s="2"/>
      <c r="F657" s="2"/>
      <c r="G657" s="2"/>
      <c r="H657" s="2"/>
      <c r="I657" s="2"/>
      <c r="J657" s="2"/>
      <c r="K657" s="2"/>
    </row>
    <row r="658" spans="5:11" s="3" customFormat="1" x14ac:dyDescent="0.4">
      <c r="E658" s="2"/>
      <c r="F658" s="2"/>
      <c r="G658" s="2"/>
      <c r="H658" s="2"/>
      <c r="I658" s="2"/>
      <c r="J658" s="2"/>
      <c r="K658" s="2"/>
    </row>
    <row r="659" spans="5:11" s="3" customFormat="1" x14ac:dyDescent="0.4">
      <c r="E659" s="2"/>
      <c r="F659" s="2"/>
      <c r="G659" s="2"/>
      <c r="H659" s="2"/>
      <c r="I659" s="2"/>
      <c r="J659" s="2"/>
      <c r="K659" s="2"/>
    </row>
    <row r="660" spans="5:11" s="3" customFormat="1" x14ac:dyDescent="0.4">
      <c r="E660" s="2"/>
      <c r="F660" s="2"/>
      <c r="G660" s="2"/>
      <c r="H660" s="2"/>
      <c r="I660" s="2"/>
      <c r="J660" s="2"/>
      <c r="K660" s="2"/>
    </row>
    <row r="661" spans="5:11" s="3" customFormat="1" x14ac:dyDescent="0.4">
      <c r="E661" s="2"/>
      <c r="F661" s="2"/>
      <c r="G661" s="2"/>
      <c r="H661" s="2"/>
      <c r="I661" s="2"/>
      <c r="J661" s="2"/>
      <c r="K661" s="2"/>
    </row>
    <row r="662" spans="5:11" s="3" customFormat="1" x14ac:dyDescent="0.4">
      <c r="E662" s="2"/>
      <c r="F662" s="2"/>
      <c r="G662" s="2"/>
      <c r="H662" s="2"/>
      <c r="I662" s="2"/>
      <c r="J662" s="2"/>
      <c r="K662" s="2"/>
    </row>
    <row r="663" spans="5:11" s="3" customFormat="1" x14ac:dyDescent="0.4">
      <c r="E663" s="2"/>
      <c r="F663" s="2"/>
      <c r="G663" s="2"/>
      <c r="H663" s="2"/>
      <c r="I663" s="2"/>
      <c r="J663" s="2"/>
      <c r="K663" s="2"/>
    </row>
    <row r="664" spans="5:11" s="3" customFormat="1" x14ac:dyDescent="0.4">
      <c r="E664" s="2"/>
      <c r="F664" s="2"/>
      <c r="G664" s="2"/>
      <c r="H664" s="2"/>
      <c r="I664" s="2"/>
      <c r="J664" s="2"/>
      <c r="K664" s="2"/>
    </row>
    <row r="665" spans="5:11" s="3" customFormat="1" x14ac:dyDescent="0.4">
      <c r="E665" s="2"/>
      <c r="F665" s="2"/>
      <c r="G665" s="2"/>
      <c r="H665" s="2"/>
      <c r="I665" s="2"/>
      <c r="J665" s="2"/>
      <c r="K665" s="2"/>
    </row>
    <row r="666" spans="5:11" s="3" customFormat="1" x14ac:dyDescent="0.4">
      <c r="E666" s="2"/>
      <c r="F666" s="2"/>
      <c r="G666" s="2"/>
      <c r="H666" s="2"/>
      <c r="I666" s="2"/>
      <c r="J666" s="2"/>
      <c r="K666" s="2"/>
    </row>
    <row r="667" spans="5:11" s="3" customFormat="1" x14ac:dyDescent="0.4">
      <c r="E667" s="2"/>
      <c r="F667" s="2"/>
      <c r="G667" s="2"/>
      <c r="H667" s="2"/>
      <c r="I667" s="2"/>
      <c r="J667" s="2"/>
      <c r="K667" s="2"/>
    </row>
    <row r="668" spans="5:11" s="3" customFormat="1" x14ac:dyDescent="0.4">
      <c r="E668" s="2"/>
      <c r="F668" s="2"/>
      <c r="G668" s="2"/>
      <c r="H668" s="2"/>
      <c r="I668" s="2"/>
      <c r="J668" s="2"/>
      <c r="K668" s="2"/>
    </row>
    <row r="669" spans="5:11" s="3" customFormat="1" x14ac:dyDescent="0.4">
      <c r="E669" s="2"/>
      <c r="F669" s="2"/>
      <c r="G669" s="2"/>
      <c r="H669" s="2"/>
      <c r="I669" s="2"/>
      <c r="J669" s="2"/>
      <c r="K669" s="2"/>
    </row>
    <row r="670" spans="5:11" s="3" customFormat="1" x14ac:dyDescent="0.4">
      <c r="E670" s="2"/>
      <c r="F670" s="2"/>
      <c r="G670" s="2"/>
      <c r="H670" s="2"/>
      <c r="I670" s="2"/>
      <c r="J670" s="2"/>
      <c r="K670" s="2"/>
    </row>
    <row r="671" spans="5:11" s="3" customFormat="1" x14ac:dyDescent="0.4">
      <c r="E671" s="2"/>
      <c r="F671" s="2"/>
      <c r="G671" s="2"/>
      <c r="H671" s="2"/>
      <c r="I671" s="2"/>
      <c r="J671" s="2"/>
      <c r="K671" s="2"/>
    </row>
    <row r="672" spans="5:11" s="3" customFormat="1" x14ac:dyDescent="0.4">
      <c r="E672" s="2"/>
      <c r="F672" s="2"/>
      <c r="G672" s="2"/>
      <c r="H672" s="2"/>
      <c r="I672" s="2"/>
      <c r="J672" s="2"/>
      <c r="K672" s="2"/>
    </row>
    <row r="673" spans="5:11" s="3" customFormat="1" x14ac:dyDescent="0.4">
      <c r="E673" s="2"/>
      <c r="F673" s="2"/>
      <c r="G673" s="2"/>
      <c r="H673" s="2"/>
      <c r="I673" s="2"/>
      <c r="J673" s="2"/>
      <c r="K673" s="2"/>
    </row>
    <row r="674" spans="5:11" s="3" customFormat="1" x14ac:dyDescent="0.4">
      <c r="E674" s="2"/>
      <c r="F674" s="2"/>
      <c r="G674" s="2"/>
      <c r="H674" s="2"/>
      <c r="I674" s="2"/>
      <c r="J674" s="2"/>
      <c r="K674" s="2"/>
    </row>
    <row r="675" spans="5:11" s="3" customFormat="1" x14ac:dyDescent="0.4">
      <c r="E675" s="2"/>
      <c r="F675" s="2"/>
      <c r="G675" s="2"/>
      <c r="H675" s="2"/>
      <c r="I675" s="2"/>
      <c r="J675" s="2"/>
      <c r="K675" s="2"/>
    </row>
    <row r="676" spans="5:11" s="3" customFormat="1" x14ac:dyDescent="0.4">
      <c r="E676" s="2"/>
      <c r="F676" s="2"/>
      <c r="G676" s="2"/>
      <c r="H676" s="2"/>
      <c r="I676" s="2"/>
      <c r="J676" s="2"/>
      <c r="K676" s="2"/>
    </row>
    <row r="677" spans="5:11" s="3" customFormat="1" x14ac:dyDescent="0.4">
      <c r="E677" s="2"/>
      <c r="F677" s="2"/>
      <c r="G677" s="2"/>
      <c r="H677" s="2"/>
      <c r="I677" s="2"/>
      <c r="J677" s="2"/>
      <c r="K677" s="2"/>
    </row>
    <row r="678" spans="5:11" s="3" customFormat="1" x14ac:dyDescent="0.4">
      <c r="E678" s="2"/>
      <c r="F678" s="2"/>
      <c r="G678" s="2"/>
      <c r="H678" s="2"/>
      <c r="I678" s="2"/>
      <c r="J678" s="2"/>
      <c r="K678" s="2"/>
    </row>
    <row r="679" spans="5:11" s="3" customFormat="1" x14ac:dyDescent="0.4">
      <c r="E679" s="2"/>
      <c r="F679" s="2"/>
      <c r="G679" s="2"/>
      <c r="H679" s="2"/>
      <c r="I679" s="2"/>
      <c r="J679" s="2"/>
      <c r="K679" s="2"/>
    </row>
    <row r="680" spans="5:11" s="3" customFormat="1" x14ac:dyDescent="0.4">
      <c r="E680" s="2"/>
      <c r="F680" s="2"/>
      <c r="G680" s="2"/>
      <c r="H680" s="2"/>
      <c r="I680" s="2"/>
      <c r="J680" s="2"/>
      <c r="K680" s="2"/>
    </row>
    <row r="681" spans="5:11" s="3" customFormat="1" x14ac:dyDescent="0.4">
      <c r="E681" s="2"/>
      <c r="F681" s="2"/>
      <c r="G681" s="2"/>
      <c r="H681" s="2"/>
      <c r="I681" s="2"/>
      <c r="J681" s="2"/>
      <c r="K681" s="2"/>
    </row>
    <row r="682" spans="5:11" s="3" customFormat="1" x14ac:dyDescent="0.4">
      <c r="E682" s="2"/>
      <c r="F682" s="2"/>
      <c r="G682" s="2"/>
      <c r="H682" s="2"/>
      <c r="I682" s="2"/>
      <c r="J682" s="2"/>
      <c r="K682" s="2"/>
    </row>
    <row r="683" spans="5:11" s="3" customFormat="1" x14ac:dyDescent="0.4">
      <c r="E683" s="2"/>
      <c r="F683" s="2"/>
      <c r="G683" s="2"/>
      <c r="H683" s="2"/>
      <c r="I683" s="2"/>
      <c r="J683" s="2"/>
      <c r="K683" s="2"/>
    </row>
    <row r="684" spans="5:11" s="3" customFormat="1" x14ac:dyDescent="0.4">
      <c r="E684" s="2"/>
      <c r="F684" s="2"/>
      <c r="G684" s="2"/>
      <c r="H684" s="2"/>
      <c r="I684" s="2"/>
      <c r="J684" s="2"/>
      <c r="K684" s="2"/>
    </row>
    <row r="685" spans="5:11" s="3" customFormat="1" x14ac:dyDescent="0.4">
      <c r="E685" s="2"/>
      <c r="F685" s="2"/>
      <c r="G685" s="2"/>
      <c r="H685" s="2"/>
      <c r="I685" s="2"/>
      <c r="J685" s="2"/>
      <c r="K685" s="2"/>
    </row>
    <row r="686" spans="5:11" s="3" customFormat="1" x14ac:dyDescent="0.4">
      <c r="E686" s="2"/>
      <c r="F686" s="2"/>
      <c r="G686" s="2"/>
      <c r="H686" s="2"/>
      <c r="I686" s="2"/>
      <c r="J686" s="2"/>
      <c r="K686" s="2"/>
    </row>
    <row r="687" spans="5:11" s="3" customFormat="1" x14ac:dyDescent="0.4">
      <c r="E687" s="2"/>
      <c r="F687" s="2"/>
      <c r="G687" s="2"/>
      <c r="H687" s="2"/>
      <c r="I687" s="2"/>
      <c r="J687" s="2"/>
      <c r="K687" s="2"/>
    </row>
    <row r="688" spans="5:11" s="3" customFormat="1" x14ac:dyDescent="0.4">
      <c r="E688" s="2"/>
      <c r="F688" s="2"/>
      <c r="G688" s="2"/>
      <c r="H688" s="2"/>
      <c r="I688" s="2"/>
      <c r="J688" s="2"/>
      <c r="K688" s="2"/>
    </row>
    <row r="689" spans="5:11" s="3" customFormat="1" x14ac:dyDescent="0.4">
      <c r="E689" s="2"/>
      <c r="F689" s="2"/>
      <c r="G689" s="2"/>
      <c r="H689" s="2"/>
      <c r="I689" s="2"/>
      <c r="J689" s="2"/>
      <c r="K689" s="2"/>
    </row>
    <row r="690" spans="5:11" s="3" customFormat="1" x14ac:dyDescent="0.4">
      <c r="E690" s="2"/>
      <c r="F690" s="2"/>
      <c r="G690" s="2"/>
      <c r="H690" s="2"/>
      <c r="I690" s="2"/>
      <c r="J690" s="2"/>
      <c r="K690" s="2"/>
    </row>
    <row r="691" spans="5:11" s="3" customFormat="1" x14ac:dyDescent="0.4">
      <c r="E691" s="2"/>
      <c r="F691" s="2"/>
      <c r="G691" s="2"/>
      <c r="H691" s="2"/>
      <c r="I691" s="2"/>
      <c r="J691" s="2"/>
      <c r="K691" s="2"/>
    </row>
    <row r="692" spans="5:11" s="3" customFormat="1" x14ac:dyDescent="0.4">
      <c r="E692" s="2"/>
      <c r="F692" s="2"/>
      <c r="G692" s="2"/>
      <c r="H692" s="2"/>
      <c r="I692" s="2"/>
      <c r="J692" s="2"/>
      <c r="K692" s="2"/>
    </row>
    <row r="693" spans="5:11" s="3" customFormat="1" x14ac:dyDescent="0.4">
      <c r="E693" s="2"/>
      <c r="F693" s="2"/>
      <c r="G693" s="2"/>
      <c r="H693" s="2"/>
      <c r="I693" s="2"/>
      <c r="J693" s="2"/>
      <c r="K693" s="2"/>
    </row>
    <row r="694" spans="5:11" s="3" customFormat="1" x14ac:dyDescent="0.4">
      <c r="E694" s="2"/>
      <c r="F694" s="2"/>
      <c r="G694" s="2"/>
      <c r="H694" s="2"/>
      <c r="I694" s="2"/>
      <c r="J694" s="2"/>
      <c r="K694" s="2"/>
    </row>
    <row r="695" spans="5:11" s="3" customFormat="1" x14ac:dyDescent="0.4">
      <c r="E695" s="2"/>
      <c r="F695" s="2"/>
      <c r="G695" s="2"/>
      <c r="H695" s="2"/>
      <c r="I695" s="2"/>
      <c r="J695" s="2"/>
      <c r="K695" s="2"/>
    </row>
    <row r="696" spans="5:11" s="3" customFormat="1" x14ac:dyDescent="0.4">
      <c r="E696" s="2"/>
      <c r="F696" s="2"/>
      <c r="G696" s="2"/>
      <c r="H696" s="2"/>
      <c r="I696" s="2"/>
      <c r="J696" s="2"/>
      <c r="K696" s="2"/>
    </row>
    <row r="697" spans="5:11" s="3" customFormat="1" x14ac:dyDescent="0.4">
      <c r="E697" s="2"/>
      <c r="F697" s="2"/>
      <c r="G697" s="2"/>
      <c r="H697" s="2"/>
      <c r="I697" s="2"/>
      <c r="J697" s="2"/>
      <c r="K697" s="2"/>
    </row>
    <row r="698" spans="5:11" s="3" customFormat="1" x14ac:dyDescent="0.4">
      <c r="E698" s="2"/>
      <c r="F698" s="2"/>
      <c r="G698" s="2"/>
      <c r="H698" s="2"/>
      <c r="I698" s="2"/>
      <c r="J698" s="2"/>
      <c r="K698" s="2"/>
    </row>
    <row r="699" spans="5:11" s="3" customFormat="1" x14ac:dyDescent="0.4">
      <c r="E699" s="2"/>
      <c r="F699" s="2"/>
      <c r="G699" s="2"/>
      <c r="H699" s="2"/>
      <c r="I699" s="2"/>
      <c r="J699" s="2"/>
      <c r="K699" s="2"/>
    </row>
    <row r="700" spans="5:11" s="3" customFormat="1" x14ac:dyDescent="0.4">
      <c r="E700" s="2"/>
      <c r="F700" s="2"/>
      <c r="G700" s="2"/>
      <c r="H700" s="2"/>
      <c r="I700" s="2"/>
      <c r="J700" s="2"/>
      <c r="K700" s="2"/>
    </row>
    <row r="701" spans="5:11" s="3" customFormat="1" x14ac:dyDescent="0.4">
      <c r="E701" s="2"/>
      <c r="F701" s="2"/>
      <c r="G701" s="2"/>
      <c r="H701" s="2"/>
      <c r="I701" s="2"/>
      <c r="J701" s="2"/>
      <c r="K701" s="2"/>
    </row>
    <row r="702" spans="5:11" s="3" customFormat="1" x14ac:dyDescent="0.4">
      <c r="E702" s="2"/>
      <c r="F702" s="2"/>
      <c r="G702" s="2"/>
      <c r="H702" s="2"/>
      <c r="I702" s="2"/>
      <c r="J702" s="2"/>
      <c r="K702" s="2"/>
    </row>
    <row r="703" spans="5:11" s="3" customFormat="1" x14ac:dyDescent="0.4">
      <c r="E703" s="2"/>
      <c r="F703" s="2"/>
      <c r="G703" s="2"/>
      <c r="H703" s="2"/>
      <c r="I703" s="2"/>
      <c r="J703" s="2"/>
      <c r="K703" s="2"/>
    </row>
    <row r="704" spans="5:11" s="3" customFormat="1" x14ac:dyDescent="0.4">
      <c r="E704" s="2"/>
      <c r="F704" s="2"/>
      <c r="G704" s="2"/>
      <c r="H704" s="2"/>
      <c r="I704" s="2"/>
      <c r="J704" s="2"/>
      <c r="K704" s="2"/>
    </row>
    <row r="705" spans="5:11" s="3" customFormat="1" x14ac:dyDescent="0.4">
      <c r="E705" s="2"/>
      <c r="F705" s="2"/>
      <c r="G705" s="2"/>
      <c r="H705" s="2"/>
      <c r="I705" s="2"/>
      <c r="J705" s="2"/>
      <c r="K705" s="2"/>
    </row>
    <row r="706" spans="5:11" s="3" customFormat="1" x14ac:dyDescent="0.4">
      <c r="E706" s="2"/>
      <c r="F706" s="2"/>
      <c r="G706" s="2"/>
      <c r="H706" s="2"/>
      <c r="I706" s="2"/>
      <c r="J706" s="2"/>
      <c r="K706" s="2"/>
    </row>
    <row r="707" spans="5:11" s="3" customFormat="1" x14ac:dyDescent="0.4">
      <c r="E707" s="2"/>
      <c r="F707" s="2"/>
      <c r="G707" s="2"/>
      <c r="H707" s="2"/>
      <c r="I707" s="2"/>
      <c r="J707" s="2"/>
      <c r="K707" s="2"/>
    </row>
    <row r="708" spans="5:11" s="3" customFormat="1" x14ac:dyDescent="0.4">
      <c r="E708" s="2"/>
      <c r="F708" s="2"/>
      <c r="G708" s="2"/>
      <c r="H708" s="2"/>
      <c r="I708" s="2"/>
      <c r="J708" s="2"/>
      <c r="K708" s="2"/>
    </row>
    <row r="709" spans="5:11" s="3" customFormat="1" x14ac:dyDescent="0.4">
      <c r="E709" s="2"/>
      <c r="F709" s="2"/>
      <c r="G709" s="2"/>
      <c r="H709" s="2"/>
      <c r="I709" s="2"/>
      <c r="J709" s="2"/>
      <c r="K709" s="2"/>
    </row>
    <row r="710" spans="5:11" s="3" customFormat="1" x14ac:dyDescent="0.4">
      <c r="E710" s="2"/>
      <c r="F710" s="2"/>
      <c r="G710" s="2"/>
      <c r="H710" s="2"/>
      <c r="I710" s="2"/>
      <c r="J710" s="2"/>
      <c r="K710" s="2"/>
    </row>
    <row r="711" spans="5:11" s="3" customFormat="1" x14ac:dyDescent="0.4">
      <c r="E711" s="2"/>
      <c r="F711" s="2"/>
      <c r="G711" s="2"/>
      <c r="H711" s="2"/>
      <c r="I711" s="2"/>
      <c r="J711" s="2"/>
      <c r="K711" s="2"/>
    </row>
    <row r="712" spans="5:11" s="3" customFormat="1" x14ac:dyDescent="0.4">
      <c r="E712" s="2"/>
      <c r="F712" s="2"/>
      <c r="G712" s="2"/>
      <c r="H712" s="2"/>
      <c r="I712" s="2"/>
      <c r="J712" s="2"/>
      <c r="K712" s="2"/>
    </row>
    <row r="713" spans="5:11" s="3" customFormat="1" x14ac:dyDescent="0.4">
      <c r="E713" s="2"/>
      <c r="F713" s="2"/>
      <c r="G713" s="2"/>
      <c r="H713" s="2"/>
      <c r="I713" s="2"/>
      <c r="J713" s="2"/>
      <c r="K713" s="2"/>
    </row>
    <row r="714" spans="5:11" s="3" customFormat="1" x14ac:dyDescent="0.4">
      <c r="E714" s="2"/>
      <c r="F714" s="2"/>
      <c r="G714" s="2"/>
      <c r="H714" s="2"/>
      <c r="I714" s="2"/>
      <c r="J714" s="2"/>
      <c r="K714" s="2"/>
    </row>
    <row r="715" spans="5:11" s="3" customFormat="1" x14ac:dyDescent="0.4">
      <c r="E715" s="2"/>
      <c r="F715" s="2"/>
      <c r="G715" s="2"/>
      <c r="H715" s="2"/>
      <c r="I715" s="2"/>
      <c r="J715" s="2"/>
      <c r="K715" s="2"/>
    </row>
    <row r="716" spans="5:11" s="3" customFormat="1" x14ac:dyDescent="0.4">
      <c r="E716" s="2"/>
      <c r="F716" s="2"/>
      <c r="G716" s="2"/>
      <c r="H716" s="2"/>
      <c r="I716" s="2"/>
      <c r="J716" s="2"/>
      <c r="K716" s="2"/>
    </row>
    <row r="717" spans="5:11" s="3" customFormat="1" x14ac:dyDescent="0.4">
      <c r="E717" s="2"/>
      <c r="F717" s="2"/>
      <c r="G717" s="2"/>
      <c r="H717" s="2"/>
      <c r="I717" s="2"/>
      <c r="J717" s="2"/>
      <c r="K717" s="2"/>
    </row>
    <row r="718" spans="5:11" s="3" customFormat="1" x14ac:dyDescent="0.4">
      <c r="E718" s="2"/>
      <c r="F718" s="2"/>
      <c r="G718" s="2"/>
      <c r="H718" s="2"/>
      <c r="I718" s="2"/>
      <c r="J718" s="2"/>
      <c r="K718" s="2"/>
    </row>
    <row r="719" spans="5:11" s="3" customFormat="1" x14ac:dyDescent="0.4">
      <c r="E719" s="2"/>
      <c r="F719" s="2"/>
      <c r="G719" s="2"/>
      <c r="H719" s="2"/>
      <c r="I719" s="2"/>
      <c r="J719" s="2"/>
      <c r="K719" s="2"/>
    </row>
    <row r="720" spans="5:11" s="3" customFormat="1" x14ac:dyDescent="0.4">
      <c r="E720" s="2"/>
      <c r="F720" s="2"/>
      <c r="G720" s="2"/>
      <c r="H720" s="2"/>
      <c r="I720" s="2"/>
      <c r="J720" s="2"/>
      <c r="K720" s="2"/>
    </row>
    <row r="721" spans="5:11" s="3" customFormat="1" x14ac:dyDescent="0.4">
      <c r="E721" s="2"/>
      <c r="F721" s="2"/>
      <c r="G721" s="2"/>
      <c r="H721" s="2"/>
      <c r="I721" s="2"/>
      <c r="J721" s="2"/>
      <c r="K721" s="2"/>
    </row>
    <row r="722" spans="5:11" s="3" customFormat="1" x14ac:dyDescent="0.4">
      <c r="E722" s="2"/>
      <c r="F722" s="2"/>
      <c r="G722" s="2"/>
      <c r="H722" s="2"/>
      <c r="I722" s="2"/>
      <c r="J722" s="2"/>
      <c r="K722" s="2"/>
    </row>
    <row r="723" spans="5:11" s="3" customFormat="1" x14ac:dyDescent="0.4">
      <c r="E723" s="2"/>
      <c r="F723" s="2"/>
      <c r="G723" s="2"/>
      <c r="H723" s="2"/>
      <c r="I723" s="2"/>
      <c r="J723" s="2"/>
      <c r="K723" s="2"/>
    </row>
    <row r="724" spans="5:11" s="3" customFormat="1" x14ac:dyDescent="0.4">
      <c r="E724" s="2"/>
      <c r="F724" s="2"/>
      <c r="G724" s="2"/>
      <c r="H724" s="2"/>
      <c r="I724" s="2"/>
      <c r="J724" s="2"/>
      <c r="K724" s="2"/>
    </row>
    <row r="725" spans="5:11" s="3" customFormat="1" x14ac:dyDescent="0.4">
      <c r="E725" s="2"/>
      <c r="F725" s="2"/>
      <c r="G725" s="2"/>
      <c r="H725" s="2"/>
      <c r="I725" s="2"/>
      <c r="J725" s="2"/>
      <c r="K725" s="2"/>
    </row>
    <row r="726" spans="5:11" s="3" customFormat="1" x14ac:dyDescent="0.4">
      <c r="E726" s="2"/>
      <c r="F726" s="2"/>
      <c r="G726" s="2"/>
      <c r="H726" s="2"/>
      <c r="I726" s="2"/>
      <c r="J726" s="2"/>
      <c r="K726" s="2"/>
    </row>
    <row r="727" spans="5:11" s="3" customFormat="1" x14ac:dyDescent="0.4">
      <c r="E727" s="2"/>
      <c r="F727" s="2"/>
      <c r="G727" s="2"/>
      <c r="H727" s="2"/>
      <c r="I727" s="2"/>
      <c r="J727" s="2"/>
      <c r="K727" s="2"/>
    </row>
    <row r="728" spans="5:11" s="3" customFormat="1" x14ac:dyDescent="0.4">
      <c r="E728" s="2"/>
      <c r="F728" s="2"/>
      <c r="G728" s="2"/>
      <c r="H728" s="2"/>
      <c r="I728" s="2"/>
      <c r="J728" s="2"/>
      <c r="K728" s="2"/>
    </row>
    <row r="729" spans="5:11" s="3" customFormat="1" x14ac:dyDescent="0.4">
      <c r="E729" s="2"/>
      <c r="F729" s="2"/>
      <c r="G729" s="2"/>
      <c r="H729" s="2"/>
      <c r="I729" s="2"/>
      <c r="J729" s="2"/>
      <c r="K729" s="2"/>
    </row>
    <row r="730" spans="5:11" s="3" customFormat="1" x14ac:dyDescent="0.4">
      <c r="E730" s="2"/>
      <c r="F730" s="2"/>
      <c r="G730" s="2"/>
      <c r="H730" s="2"/>
      <c r="I730" s="2"/>
      <c r="J730" s="2"/>
      <c r="K730" s="2"/>
    </row>
    <row r="731" spans="5:11" s="3" customFormat="1" x14ac:dyDescent="0.4">
      <c r="E731" s="2"/>
      <c r="F731" s="2"/>
      <c r="G731" s="2"/>
      <c r="H731" s="2"/>
      <c r="I731" s="2"/>
      <c r="J731" s="2"/>
      <c r="K731" s="2"/>
    </row>
    <row r="732" spans="5:11" s="3" customFormat="1" x14ac:dyDescent="0.4">
      <c r="E732" s="2"/>
      <c r="F732" s="2"/>
      <c r="G732" s="2"/>
      <c r="H732" s="2"/>
      <c r="I732" s="2"/>
      <c r="J732" s="2"/>
      <c r="K732" s="2"/>
    </row>
    <row r="733" spans="5:11" s="3" customFormat="1" x14ac:dyDescent="0.4">
      <c r="E733" s="2"/>
      <c r="F733" s="2"/>
      <c r="G733" s="2"/>
      <c r="H733" s="2"/>
      <c r="I733" s="2"/>
      <c r="J733" s="2"/>
      <c r="K733" s="2"/>
    </row>
    <row r="734" spans="5:11" s="3" customFormat="1" x14ac:dyDescent="0.4">
      <c r="E734" s="2"/>
      <c r="F734" s="2"/>
      <c r="G734" s="2"/>
      <c r="H734" s="2"/>
      <c r="I734" s="2"/>
      <c r="J734" s="2"/>
      <c r="K734" s="2"/>
    </row>
    <row r="735" spans="5:11" s="3" customFormat="1" x14ac:dyDescent="0.4">
      <c r="E735" s="2"/>
      <c r="F735" s="2"/>
      <c r="G735" s="2"/>
      <c r="H735" s="2"/>
      <c r="I735" s="2"/>
      <c r="J735" s="2"/>
      <c r="K735" s="2"/>
    </row>
    <row r="736" spans="5:11" s="3" customFormat="1" x14ac:dyDescent="0.4">
      <c r="E736" s="2"/>
      <c r="F736" s="2"/>
      <c r="G736" s="2"/>
      <c r="H736" s="2"/>
      <c r="I736" s="2"/>
      <c r="J736" s="2"/>
      <c r="K736" s="2"/>
    </row>
    <row r="737" spans="5:11" s="3" customFormat="1" x14ac:dyDescent="0.4">
      <c r="E737" s="2"/>
      <c r="F737" s="2"/>
      <c r="G737" s="2"/>
      <c r="H737" s="2"/>
      <c r="I737" s="2"/>
      <c r="J737" s="2"/>
      <c r="K737" s="2"/>
    </row>
    <row r="738" spans="5:11" s="3" customFormat="1" x14ac:dyDescent="0.4">
      <c r="E738" s="2"/>
      <c r="F738" s="2"/>
      <c r="G738" s="2"/>
      <c r="H738" s="2"/>
      <c r="I738" s="2"/>
      <c r="J738" s="2"/>
      <c r="K738" s="2"/>
    </row>
    <row r="739" spans="5:11" s="3" customFormat="1" x14ac:dyDescent="0.4">
      <c r="E739" s="2"/>
      <c r="F739" s="2"/>
      <c r="G739" s="2"/>
      <c r="H739" s="2"/>
      <c r="I739" s="2"/>
      <c r="J739" s="2"/>
      <c r="K739" s="2"/>
    </row>
    <row r="740" spans="5:11" s="3" customFormat="1" x14ac:dyDescent="0.4">
      <c r="E740" s="2"/>
      <c r="F740" s="2"/>
      <c r="G740" s="2"/>
      <c r="H740" s="2"/>
      <c r="I740" s="2"/>
      <c r="J740" s="2"/>
      <c r="K740" s="2"/>
    </row>
    <row r="741" spans="5:11" s="3" customFormat="1" x14ac:dyDescent="0.4">
      <c r="E741" s="2"/>
      <c r="F741" s="2"/>
      <c r="G741" s="2"/>
      <c r="H741" s="2"/>
      <c r="I741" s="2"/>
      <c r="J741" s="2"/>
      <c r="K741" s="2"/>
    </row>
    <row r="742" spans="5:11" s="3" customFormat="1" x14ac:dyDescent="0.4">
      <c r="E742" s="2"/>
      <c r="F742" s="2"/>
      <c r="G742" s="2"/>
      <c r="H742" s="2"/>
      <c r="I742" s="2"/>
      <c r="J742" s="2"/>
      <c r="K742" s="2"/>
    </row>
    <row r="743" spans="5:11" s="3" customFormat="1" x14ac:dyDescent="0.4">
      <c r="E743" s="2"/>
      <c r="F743" s="2"/>
      <c r="G743" s="2"/>
      <c r="H743" s="2"/>
      <c r="I743" s="2"/>
      <c r="J743" s="2"/>
      <c r="K743" s="2"/>
    </row>
    <row r="744" spans="5:11" s="3" customFormat="1" x14ac:dyDescent="0.4">
      <c r="E744" s="2"/>
      <c r="F744" s="2"/>
      <c r="G744" s="2"/>
      <c r="H744" s="2"/>
      <c r="I744" s="2"/>
      <c r="J744" s="2"/>
      <c r="K744" s="2"/>
    </row>
    <row r="745" spans="5:11" s="3" customFormat="1" x14ac:dyDescent="0.4">
      <c r="E745" s="2"/>
      <c r="F745" s="2"/>
      <c r="G745" s="2"/>
      <c r="H745" s="2"/>
      <c r="I745" s="2"/>
      <c r="J745" s="2"/>
      <c r="K745" s="2"/>
    </row>
    <row r="746" spans="5:11" s="3" customFormat="1" x14ac:dyDescent="0.4">
      <c r="E746" s="2"/>
      <c r="F746" s="2"/>
      <c r="G746" s="2"/>
      <c r="H746" s="2"/>
      <c r="I746" s="2"/>
      <c r="J746" s="2"/>
      <c r="K746" s="2"/>
    </row>
    <row r="747" spans="5:11" s="3" customFormat="1" x14ac:dyDescent="0.4">
      <c r="E747" s="2"/>
      <c r="F747" s="2"/>
      <c r="G747" s="2"/>
      <c r="H747" s="2"/>
      <c r="I747" s="2"/>
      <c r="J747" s="2"/>
      <c r="K747" s="2"/>
    </row>
    <row r="748" spans="5:11" s="3" customFormat="1" x14ac:dyDescent="0.4">
      <c r="E748" s="2"/>
      <c r="F748" s="2"/>
      <c r="G748" s="2"/>
      <c r="H748" s="2"/>
      <c r="I748" s="2"/>
      <c r="J748" s="2"/>
      <c r="K748" s="2"/>
    </row>
    <row r="749" spans="5:11" s="3" customFormat="1" x14ac:dyDescent="0.4">
      <c r="E749" s="2"/>
      <c r="F749" s="2"/>
      <c r="G749" s="2"/>
      <c r="H749" s="2"/>
      <c r="I749" s="2"/>
      <c r="J749" s="2"/>
      <c r="K749" s="2"/>
    </row>
    <row r="750" spans="5:11" s="3" customFormat="1" x14ac:dyDescent="0.4">
      <c r="E750" s="2"/>
      <c r="F750" s="2"/>
      <c r="G750" s="2"/>
      <c r="H750" s="2"/>
      <c r="I750" s="2"/>
      <c r="J750" s="2"/>
      <c r="K750" s="2"/>
    </row>
    <row r="751" spans="5:11" s="3" customFormat="1" x14ac:dyDescent="0.4">
      <c r="E751" s="2"/>
      <c r="F751" s="2"/>
      <c r="G751" s="2"/>
      <c r="H751" s="2"/>
      <c r="I751" s="2"/>
      <c r="J751" s="2"/>
      <c r="K751" s="2"/>
    </row>
    <row r="752" spans="5:11" s="3" customFormat="1" x14ac:dyDescent="0.4">
      <c r="E752" s="2"/>
      <c r="F752" s="2"/>
      <c r="G752" s="2"/>
      <c r="H752" s="2"/>
      <c r="I752" s="2"/>
      <c r="J752" s="2"/>
      <c r="K752" s="2"/>
    </row>
    <row r="753" spans="5:11" s="3" customFormat="1" x14ac:dyDescent="0.4">
      <c r="E753" s="2"/>
      <c r="F753" s="2"/>
      <c r="G753" s="2"/>
      <c r="H753" s="2"/>
      <c r="I753" s="2"/>
      <c r="J753" s="2"/>
      <c r="K753" s="2"/>
    </row>
    <row r="754" spans="5:11" s="3" customFormat="1" x14ac:dyDescent="0.4">
      <c r="E754" s="2"/>
      <c r="F754" s="2"/>
      <c r="G754" s="2"/>
      <c r="H754" s="2"/>
      <c r="I754" s="2"/>
      <c r="J754" s="2"/>
      <c r="K754" s="2"/>
    </row>
    <row r="755" spans="5:11" s="3" customFormat="1" x14ac:dyDescent="0.4">
      <c r="E755" s="2"/>
      <c r="F755" s="2"/>
      <c r="G755" s="2"/>
      <c r="H755" s="2"/>
      <c r="I755" s="2"/>
      <c r="J755" s="2"/>
      <c r="K755" s="2"/>
    </row>
    <row r="756" spans="5:11" s="3" customFormat="1" x14ac:dyDescent="0.4">
      <c r="E756" s="2"/>
      <c r="F756" s="2"/>
      <c r="G756" s="2"/>
      <c r="H756" s="2"/>
      <c r="I756" s="2"/>
      <c r="J756" s="2"/>
      <c r="K756" s="2"/>
    </row>
    <row r="757" spans="5:11" s="3" customFormat="1" x14ac:dyDescent="0.4">
      <c r="E757" s="2"/>
      <c r="F757" s="2"/>
      <c r="G757" s="2"/>
      <c r="H757" s="2"/>
      <c r="I757" s="2"/>
      <c r="J757" s="2"/>
      <c r="K757" s="2"/>
    </row>
    <row r="758" spans="5:11" s="3" customFormat="1" x14ac:dyDescent="0.4">
      <c r="E758" s="2"/>
      <c r="F758" s="2"/>
      <c r="G758" s="2"/>
      <c r="H758" s="2"/>
      <c r="I758" s="2"/>
      <c r="J758" s="2"/>
      <c r="K758" s="2"/>
    </row>
    <row r="759" spans="5:11" s="3" customFormat="1" x14ac:dyDescent="0.4">
      <c r="E759" s="2"/>
      <c r="F759" s="2"/>
      <c r="G759" s="2"/>
      <c r="H759" s="2"/>
      <c r="I759" s="2"/>
      <c r="J759" s="2"/>
      <c r="K759" s="2"/>
    </row>
    <row r="760" spans="5:11" s="3" customFormat="1" x14ac:dyDescent="0.4">
      <c r="E760" s="2"/>
      <c r="F760" s="2"/>
      <c r="G760" s="2"/>
      <c r="H760" s="2"/>
      <c r="I760" s="2"/>
      <c r="J760" s="2"/>
      <c r="K760" s="2"/>
    </row>
    <row r="761" spans="5:11" s="3" customFormat="1" x14ac:dyDescent="0.4">
      <c r="E761" s="2"/>
      <c r="F761" s="2"/>
      <c r="G761" s="2"/>
      <c r="H761" s="2"/>
      <c r="I761" s="2"/>
      <c r="J761" s="2"/>
      <c r="K761" s="2"/>
    </row>
    <row r="762" spans="5:11" s="3" customFormat="1" x14ac:dyDescent="0.4">
      <c r="E762" s="2"/>
      <c r="F762" s="2"/>
      <c r="G762" s="2"/>
      <c r="H762" s="2"/>
      <c r="I762" s="2"/>
      <c r="J762" s="2"/>
      <c r="K762" s="2"/>
    </row>
    <row r="763" spans="5:11" s="3" customFormat="1" x14ac:dyDescent="0.4">
      <c r="E763" s="2"/>
      <c r="F763" s="2"/>
      <c r="G763" s="2"/>
      <c r="H763" s="2"/>
      <c r="I763" s="2"/>
      <c r="J763" s="2"/>
      <c r="K763" s="2"/>
    </row>
    <row r="764" spans="5:11" s="3" customFormat="1" x14ac:dyDescent="0.4">
      <c r="E764" s="2"/>
      <c r="F764" s="2"/>
      <c r="G764" s="2"/>
      <c r="H764" s="2"/>
      <c r="I764" s="2"/>
      <c r="J764" s="2"/>
      <c r="K764" s="2"/>
    </row>
    <row r="765" spans="5:11" s="3" customFormat="1" x14ac:dyDescent="0.4">
      <c r="E765" s="2"/>
      <c r="F765" s="2"/>
      <c r="G765" s="2"/>
      <c r="H765" s="2"/>
      <c r="I765" s="2"/>
      <c r="J765" s="2"/>
      <c r="K765" s="2"/>
    </row>
    <row r="766" spans="5:11" s="3" customFormat="1" x14ac:dyDescent="0.4">
      <c r="E766" s="2"/>
      <c r="F766" s="2"/>
      <c r="G766" s="2"/>
      <c r="H766" s="2"/>
      <c r="I766" s="2"/>
      <c r="J766" s="2"/>
      <c r="K766" s="2"/>
    </row>
    <row r="767" spans="5:11" s="3" customFormat="1" x14ac:dyDescent="0.4">
      <c r="E767" s="2"/>
      <c r="F767" s="2"/>
      <c r="G767" s="2"/>
      <c r="H767" s="2"/>
      <c r="I767" s="2"/>
      <c r="J767" s="2"/>
      <c r="K767" s="2"/>
    </row>
    <row r="768" spans="5:11" s="3" customFormat="1" x14ac:dyDescent="0.4">
      <c r="E768" s="2"/>
      <c r="F768" s="2"/>
      <c r="G768" s="2"/>
      <c r="H768" s="2"/>
      <c r="I768" s="2"/>
      <c r="J768" s="2"/>
      <c r="K768" s="2"/>
    </row>
    <row r="769" spans="5:11" s="3" customFormat="1" x14ac:dyDescent="0.4">
      <c r="E769" s="2"/>
      <c r="F769" s="2"/>
      <c r="G769" s="2"/>
      <c r="H769" s="2"/>
      <c r="I769" s="2"/>
      <c r="J769" s="2"/>
      <c r="K769" s="2"/>
    </row>
    <row r="770" spans="5:11" s="3" customFormat="1" x14ac:dyDescent="0.4">
      <c r="E770" s="2"/>
      <c r="F770" s="2"/>
      <c r="G770" s="2"/>
      <c r="H770" s="2"/>
      <c r="I770" s="2"/>
      <c r="J770" s="2"/>
      <c r="K770" s="2"/>
    </row>
    <row r="771" spans="5:11" s="3" customFormat="1" x14ac:dyDescent="0.4">
      <c r="E771" s="2"/>
      <c r="F771" s="2"/>
      <c r="G771" s="2"/>
      <c r="H771" s="2"/>
      <c r="I771" s="2"/>
      <c r="J771" s="2"/>
      <c r="K771" s="2"/>
    </row>
    <row r="772" spans="5:11" s="3" customFormat="1" x14ac:dyDescent="0.4">
      <c r="E772" s="2"/>
      <c r="F772" s="2"/>
      <c r="G772" s="2"/>
      <c r="H772" s="2"/>
      <c r="I772" s="2"/>
      <c r="J772" s="2"/>
      <c r="K772" s="2"/>
    </row>
    <row r="773" spans="5:11" s="3" customFormat="1" x14ac:dyDescent="0.4">
      <c r="E773" s="2"/>
      <c r="F773" s="2"/>
      <c r="G773" s="2"/>
      <c r="H773" s="2"/>
      <c r="I773" s="2"/>
      <c r="J773" s="2"/>
      <c r="K773" s="2"/>
    </row>
    <row r="774" spans="5:11" s="3" customFormat="1" x14ac:dyDescent="0.4">
      <c r="E774" s="2"/>
      <c r="F774" s="2"/>
      <c r="G774" s="2"/>
      <c r="H774" s="2"/>
      <c r="I774" s="2"/>
      <c r="J774" s="2"/>
      <c r="K774" s="2"/>
    </row>
    <row r="775" spans="5:11" s="3" customFormat="1" x14ac:dyDescent="0.4">
      <c r="E775" s="2"/>
      <c r="F775" s="2"/>
      <c r="G775" s="2"/>
      <c r="H775" s="2"/>
      <c r="I775" s="2"/>
      <c r="J775" s="2"/>
      <c r="K775" s="2"/>
    </row>
    <row r="776" spans="5:11" s="3" customFormat="1" x14ac:dyDescent="0.4">
      <c r="E776" s="2"/>
      <c r="F776" s="2"/>
      <c r="G776" s="2"/>
      <c r="H776" s="2"/>
      <c r="I776" s="2"/>
      <c r="J776" s="2"/>
      <c r="K776" s="2"/>
    </row>
    <row r="777" spans="5:11" s="3" customFormat="1" x14ac:dyDescent="0.4">
      <c r="E777" s="2"/>
      <c r="F777" s="2"/>
      <c r="G777" s="2"/>
      <c r="H777" s="2"/>
      <c r="I777" s="2"/>
      <c r="J777" s="2"/>
      <c r="K777" s="2"/>
    </row>
    <row r="778" spans="5:11" s="3" customFormat="1" x14ac:dyDescent="0.4">
      <c r="E778" s="2"/>
      <c r="F778" s="2"/>
      <c r="G778" s="2"/>
      <c r="H778" s="2"/>
      <c r="I778" s="2"/>
      <c r="J778" s="2"/>
      <c r="K778" s="2"/>
    </row>
    <row r="779" spans="5:11" s="3" customFormat="1" x14ac:dyDescent="0.4">
      <c r="E779" s="2"/>
      <c r="F779" s="2"/>
      <c r="G779" s="2"/>
      <c r="H779" s="2"/>
      <c r="I779" s="2"/>
      <c r="J779" s="2"/>
      <c r="K779" s="2"/>
    </row>
    <row r="780" spans="5:11" s="3" customFormat="1" x14ac:dyDescent="0.4">
      <c r="E780" s="2"/>
      <c r="F780" s="2"/>
      <c r="G780" s="2"/>
      <c r="H780" s="2"/>
      <c r="I780" s="2"/>
      <c r="J780" s="2"/>
      <c r="K780" s="2"/>
    </row>
    <row r="781" spans="5:11" s="3" customFormat="1" x14ac:dyDescent="0.4">
      <c r="E781" s="2"/>
      <c r="F781" s="2"/>
      <c r="G781" s="2"/>
      <c r="H781" s="2"/>
      <c r="I781" s="2"/>
      <c r="J781" s="2"/>
      <c r="K781" s="2"/>
    </row>
    <row r="782" spans="5:11" s="3" customFormat="1" x14ac:dyDescent="0.4">
      <c r="E782" s="2"/>
      <c r="F782" s="2"/>
      <c r="G782" s="2"/>
      <c r="H782" s="2"/>
      <c r="I782" s="2"/>
      <c r="J782" s="2"/>
      <c r="K782" s="2"/>
    </row>
    <row r="783" spans="5:11" s="3" customFormat="1" x14ac:dyDescent="0.4">
      <c r="E783" s="2"/>
      <c r="F783" s="2"/>
      <c r="G783" s="2"/>
      <c r="H783" s="2"/>
      <c r="I783" s="2"/>
      <c r="J783" s="2"/>
      <c r="K783" s="2"/>
    </row>
    <row r="784" spans="5:11" s="3" customFormat="1" x14ac:dyDescent="0.4">
      <c r="E784" s="2"/>
      <c r="F784" s="2"/>
      <c r="G784" s="2"/>
      <c r="H784" s="2"/>
      <c r="I784" s="2"/>
      <c r="J784" s="2"/>
      <c r="K784" s="2"/>
    </row>
    <row r="785" spans="5:11" s="3" customFormat="1" x14ac:dyDescent="0.4">
      <c r="E785" s="2"/>
      <c r="F785" s="2"/>
      <c r="G785" s="2"/>
      <c r="H785" s="2"/>
      <c r="I785" s="2"/>
      <c r="J785" s="2"/>
      <c r="K785" s="2"/>
    </row>
    <row r="786" spans="5:11" s="3" customFormat="1" x14ac:dyDescent="0.4">
      <c r="E786" s="2"/>
      <c r="F786" s="2"/>
      <c r="G786" s="2"/>
      <c r="H786" s="2"/>
      <c r="I786" s="2"/>
      <c r="J786" s="2"/>
      <c r="K786" s="2"/>
    </row>
    <row r="787" spans="5:11" s="3" customFormat="1" x14ac:dyDescent="0.4">
      <c r="E787" s="2"/>
      <c r="F787" s="2"/>
      <c r="G787" s="2"/>
      <c r="H787" s="2"/>
      <c r="I787" s="2"/>
      <c r="J787" s="2"/>
      <c r="K787" s="2"/>
    </row>
    <row r="788" spans="5:11" s="3" customFormat="1" x14ac:dyDescent="0.4">
      <c r="E788" s="2"/>
      <c r="F788" s="2"/>
      <c r="G788" s="2"/>
      <c r="H788" s="2"/>
      <c r="I788" s="2"/>
      <c r="J788" s="2"/>
      <c r="K788" s="2"/>
    </row>
    <row r="789" spans="5:11" s="3" customFormat="1" x14ac:dyDescent="0.4">
      <c r="E789" s="2"/>
      <c r="F789" s="2"/>
      <c r="G789" s="2"/>
      <c r="H789" s="2"/>
      <c r="I789" s="2"/>
      <c r="J789" s="2"/>
      <c r="K789" s="2"/>
    </row>
    <row r="790" spans="5:11" s="3" customFormat="1" x14ac:dyDescent="0.4">
      <c r="E790" s="2"/>
      <c r="F790" s="2"/>
      <c r="G790" s="2"/>
      <c r="H790" s="2"/>
      <c r="I790" s="2"/>
      <c r="J790" s="2"/>
      <c r="K790" s="2"/>
    </row>
    <row r="791" spans="5:11" s="3" customFormat="1" x14ac:dyDescent="0.4">
      <c r="E791" s="2"/>
      <c r="F791" s="2"/>
      <c r="G791" s="2"/>
      <c r="H791" s="2"/>
      <c r="I791" s="2"/>
      <c r="J791" s="2"/>
      <c r="K791" s="2"/>
    </row>
    <row r="792" spans="5:11" s="3" customFormat="1" x14ac:dyDescent="0.4">
      <c r="E792" s="2"/>
      <c r="F792" s="2"/>
      <c r="G792" s="2"/>
      <c r="H792" s="2"/>
      <c r="I792" s="2"/>
      <c r="J792" s="2"/>
      <c r="K792" s="2"/>
    </row>
    <row r="793" spans="5:11" s="3" customFormat="1" x14ac:dyDescent="0.4">
      <c r="E793" s="2"/>
      <c r="F793" s="2"/>
      <c r="G793" s="2"/>
      <c r="H793" s="2"/>
      <c r="I793" s="2"/>
      <c r="J793" s="2"/>
      <c r="K793" s="2"/>
    </row>
    <row r="794" spans="5:11" s="3" customFormat="1" x14ac:dyDescent="0.4">
      <c r="E794" s="2"/>
      <c r="F794" s="2"/>
      <c r="G794" s="2"/>
      <c r="H794" s="2"/>
      <c r="I794" s="2"/>
      <c r="J794" s="2"/>
      <c r="K794" s="2"/>
    </row>
    <row r="795" spans="5:11" s="3" customFormat="1" x14ac:dyDescent="0.4">
      <c r="E795" s="2"/>
      <c r="F795" s="2"/>
      <c r="G795" s="2"/>
      <c r="H795" s="2"/>
      <c r="I795" s="2"/>
      <c r="J795" s="2"/>
      <c r="K795" s="2"/>
    </row>
    <row r="796" spans="5:11" s="3" customFormat="1" x14ac:dyDescent="0.4">
      <c r="E796" s="2"/>
      <c r="F796" s="2"/>
      <c r="G796" s="2"/>
      <c r="H796" s="2"/>
      <c r="I796" s="2"/>
      <c r="J796" s="2"/>
      <c r="K796" s="2"/>
    </row>
    <row r="797" spans="5:11" s="3" customFormat="1" x14ac:dyDescent="0.4">
      <c r="E797" s="2"/>
      <c r="F797" s="2"/>
      <c r="G797" s="2"/>
      <c r="H797" s="2"/>
      <c r="I797" s="2"/>
      <c r="J797" s="2"/>
      <c r="K797" s="2"/>
    </row>
    <row r="798" spans="5:11" s="3" customFormat="1" x14ac:dyDescent="0.4">
      <c r="E798" s="2"/>
      <c r="F798" s="2"/>
      <c r="G798" s="2"/>
      <c r="H798" s="2"/>
      <c r="I798" s="2"/>
      <c r="J798" s="2"/>
      <c r="K798" s="2"/>
    </row>
    <row r="799" spans="5:11" s="3" customFormat="1" x14ac:dyDescent="0.4">
      <c r="E799" s="2"/>
      <c r="F799" s="2"/>
      <c r="G799" s="2"/>
      <c r="H799" s="2"/>
      <c r="I799" s="2"/>
      <c r="J799" s="2"/>
      <c r="K799" s="2"/>
    </row>
    <row r="800" spans="5:11" s="3" customFormat="1" x14ac:dyDescent="0.4">
      <c r="E800" s="2"/>
      <c r="F800" s="2"/>
      <c r="G800" s="2"/>
      <c r="H800" s="2"/>
      <c r="I800" s="2"/>
      <c r="J800" s="2"/>
      <c r="K800" s="2"/>
    </row>
    <row r="801" spans="5:11" s="3" customFormat="1" x14ac:dyDescent="0.4">
      <c r="E801" s="2"/>
      <c r="F801" s="2"/>
      <c r="G801" s="2"/>
      <c r="H801" s="2"/>
      <c r="I801" s="2"/>
      <c r="J801" s="2"/>
      <c r="K801" s="2"/>
    </row>
    <row r="802" spans="5:11" s="3" customFormat="1" x14ac:dyDescent="0.4">
      <c r="E802" s="2"/>
      <c r="F802" s="2"/>
      <c r="G802" s="2"/>
      <c r="H802" s="2"/>
      <c r="I802" s="2"/>
      <c r="J802" s="2"/>
      <c r="K802" s="2"/>
    </row>
    <row r="803" spans="5:11" s="3" customFormat="1" x14ac:dyDescent="0.4">
      <c r="E803" s="2"/>
      <c r="F803" s="2"/>
      <c r="G803" s="2"/>
      <c r="H803" s="2"/>
      <c r="I803" s="2"/>
      <c r="J803" s="2"/>
      <c r="K803" s="2"/>
    </row>
    <row r="804" spans="5:11" s="3" customFormat="1" x14ac:dyDescent="0.4">
      <c r="E804" s="2"/>
      <c r="F804" s="2"/>
      <c r="G804" s="2"/>
      <c r="H804" s="2"/>
      <c r="I804" s="2"/>
      <c r="J804" s="2"/>
      <c r="K804" s="2"/>
    </row>
    <row r="805" spans="5:11" s="3" customFormat="1" x14ac:dyDescent="0.4">
      <c r="E805" s="2"/>
      <c r="F805" s="2"/>
      <c r="G805" s="2"/>
      <c r="H805" s="2"/>
      <c r="I805" s="2"/>
      <c r="J805" s="2"/>
      <c r="K805" s="2"/>
    </row>
    <row r="806" spans="5:11" s="3" customFormat="1" x14ac:dyDescent="0.4">
      <c r="E806" s="2"/>
      <c r="F806" s="2"/>
      <c r="G806" s="2"/>
      <c r="H806" s="2"/>
      <c r="I806" s="2"/>
      <c r="J806" s="2"/>
      <c r="K806" s="2"/>
    </row>
    <row r="807" spans="5:11" s="3" customFormat="1" x14ac:dyDescent="0.4">
      <c r="E807" s="2"/>
      <c r="F807" s="2"/>
      <c r="G807" s="2"/>
      <c r="H807" s="2"/>
      <c r="I807" s="2"/>
      <c r="J807" s="2"/>
      <c r="K807" s="2"/>
    </row>
    <row r="808" spans="5:11" s="3" customFormat="1" x14ac:dyDescent="0.4">
      <c r="E808" s="2"/>
      <c r="F808" s="2"/>
      <c r="G808" s="2"/>
      <c r="H808" s="2"/>
      <c r="I808" s="2"/>
      <c r="J808" s="2"/>
      <c r="K808" s="2"/>
    </row>
    <row r="809" spans="5:11" s="3" customFormat="1" x14ac:dyDescent="0.4">
      <c r="E809" s="2"/>
      <c r="F809" s="2"/>
      <c r="G809" s="2"/>
      <c r="H809" s="2"/>
      <c r="I809" s="2"/>
      <c r="J809" s="2"/>
      <c r="K809" s="2"/>
    </row>
    <row r="810" spans="5:11" s="3" customFormat="1" x14ac:dyDescent="0.4">
      <c r="E810" s="2"/>
      <c r="F810" s="2"/>
      <c r="G810" s="2"/>
      <c r="H810" s="2"/>
      <c r="I810" s="2"/>
      <c r="J810" s="2"/>
      <c r="K810" s="2"/>
    </row>
    <row r="811" spans="5:11" s="3" customFormat="1" x14ac:dyDescent="0.4">
      <c r="E811" s="2"/>
      <c r="F811" s="2"/>
      <c r="G811" s="2"/>
      <c r="H811" s="2"/>
      <c r="I811" s="2"/>
      <c r="J811" s="2"/>
      <c r="K811" s="2"/>
    </row>
    <row r="812" spans="5:11" s="3" customFormat="1" x14ac:dyDescent="0.4">
      <c r="E812" s="2"/>
      <c r="F812" s="2"/>
      <c r="G812" s="2"/>
      <c r="H812" s="2"/>
      <c r="I812" s="2"/>
      <c r="J812" s="2"/>
      <c r="K812" s="2"/>
    </row>
    <row r="813" spans="5:11" s="3" customFormat="1" x14ac:dyDescent="0.4">
      <c r="E813" s="2"/>
      <c r="F813" s="2"/>
      <c r="G813" s="2"/>
      <c r="H813" s="2"/>
      <c r="I813" s="2"/>
      <c r="J813" s="2"/>
      <c r="K813" s="2"/>
    </row>
    <row r="814" spans="5:11" s="3" customFormat="1" x14ac:dyDescent="0.4">
      <c r="E814" s="2"/>
      <c r="F814" s="2"/>
      <c r="G814" s="2"/>
      <c r="H814" s="2"/>
      <c r="I814" s="2"/>
      <c r="J814" s="2"/>
      <c r="K814" s="2"/>
    </row>
    <row r="815" spans="5:11" s="3" customFormat="1" x14ac:dyDescent="0.4">
      <c r="E815" s="2"/>
      <c r="F815" s="2"/>
      <c r="G815" s="2"/>
      <c r="H815" s="2"/>
      <c r="I815" s="2"/>
      <c r="J815" s="2"/>
      <c r="K815" s="2"/>
    </row>
    <row r="816" spans="5:11" s="3" customFormat="1" x14ac:dyDescent="0.4">
      <c r="E816" s="2"/>
      <c r="F816" s="2"/>
      <c r="G816" s="2"/>
      <c r="H816" s="2"/>
      <c r="I816" s="2"/>
      <c r="J816" s="2"/>
      <c r="K816" s="2"/>
    </row>
    <row r="817" spans="5:11" s="3" customFormat="1" x14ac:dyDescent="0.4">
      <c r="E817" s="2"/>
      <c r="F817" s="2"/>
      <c r="G817" s="2"/>
      <c r="H817" s="2"/>
      <c r="I817" s="2"/>
      <c r="J817" s="2"/>
      <c r="K817" s="2"/>
    </row>
    <row r="818" spans="5:11" s="3" customFormat="1" x14ac:dyDescent="0.4">
      <c r="E818" s="2"/>
      <c r="F818" s="2"/>
      <c r="G818" s="2"/>
      <c r="H818" s="2"/>
      <c r="I818" s="2"/>
      <c r="J818" s="2"/>
      <c r="K818" s="2"/>
    </row>
    <row r="819" spans="5:11" s="3" customFormat="1" x14ac:dyDescent="0.4">
      <c r="E819" s="2"/>
      <c r="F819" s="2"/>
      <c r="G819" s="2"/>
      <c r="H819" s="2"/>
      <c r="I819" s="2"/>
      <c r="J819" s="2"/>
      <c r="K819" s="2"/>
    </row>
    <row r="820" spans="5:11" s="3" customFormat="1" x14ac:dyDescent="0.4">
      <c r="E820" s="2"/>
      <c r="F820" s="2"/>
      <c r="G820" s="2"/>
      <c r="H820" s="2"/>
      <c r="I820" s="2"/>
      <c r="J820" s="2"/>
      <c r="K820" s="2"/>
    </row>
    <row r="821" spans="5:11" s="3" customFormat="1" x14ac:dyDescent="0.4">
      <c r="E821" s="2"/>
      <c r="F821" s="2"/>
      <c r="G821" s="2"/>
      <c r="H821" s="2"/>
      <c r="I821" s="2"/>
      <c r="J821" s="2"/>
      <c r="K821" s="2"/>
    </row>
    <row r="822" spans="5:11" s="3" customFormat="1" x14ac:dyDescent="0.4">
      <c r="E822" s="2"/>
      <c r="F822" s="2"/>
      <c r="G822" s="2"/>
      <c r="H822" s="2"/>
      <c r="I822" s="2"/>
      <c r="J822" s="2"/>
      <c r="K822" s="2"/>
    </row>
    <row r="823" spans="5:11" s="3" customFormat="1" x14ac:dyDescent="0.4">
      <c r="E823" s="2"/>
      <c r="F823" s="2"/>
      <c r="G823" s="2"/>
      <c r="H823" s="2"/>
      <c r="I823" s="2"/>
      <c r="J823" s="2"/>
      <c r="K823" s="2"/>
    </row>
    <row r="824" spans="5:11" s="3" customFormat="1" x14ac:dyDescent="0.4">
      <c r="E824" s="2"/>
      <c r="F824" s="2"/>
      <c r="G824" s="2"/>
      <c r="H824" s="2"/>
      <c r="I824" s="2"/>
      <c r="J824" s="2"/>
      <c r="K824" s="2"/>
    </row>
    <row r="825" spans="5:11" s="3" customFormat="1" x14ac:dyDescent="0.4">
      <c r="E825" s="2"/>
      <c r="F825" s="2"/>
      <c r="G825" s="2"/>
      <c r="H825" s="2"/>
      <c r="I825" s="2"/>
      <c r="J825" s="2"/>
      <c r="K825" s="2"/>
    </row>
    <row r="826" spans="5:11" s="3" customFormat="1" x14ac:dyDescent="0.4">
      <c r="E826" s="2"/>
      <c r="F826" s="2"/>
      <c r="G826" s="2"/>
      <c r="H826" s="2"/>
      <c r="I826" s="2"/>
      <c r="J826" s="2"/>
      <c r="K826" s="2"/>
    </row>
    <row r="827" spans="5:11" s="3" customFormat="1" x14ac:dyDescent="0.4">
      <c r="E827" s="2"/>
      <c r="F827" s="2"/>
      <c r="G827" s="2"/>
      <c r="H827" s="2"/>
      <c r="I827" s="2"/>
      <c r="J827" s="2"/>
      <c r="K827" s="2"/>
    </row>
    <row r="828" spans="5:11" s="3" customFormat="1" x14ac:dyDescent="0.4">
      <c r="E828" s="2"/>
      <c r="F828" s="2"/>
      <c r="G828" s="2"/>
      <c r="H828" s="2"/>
      <c r="I828" s="2"/>
      <c r="J828" s="2"/>
      <c r="K828" s="2"/>
    </row>
    <row r="829" spans="5:11" s="3" customFormat="1" x14ac:dyDescent="0.4">
      <c r="E829" s="2"/>
      <c r="F829" s="2"/>
      <c r="G829" s="2"/>
      <c r="H829" s="2"/>
      <c r="I829" s="2"/>
      <c r="J829" s="2"/>
      <c r="K829" s="2"/>
    </row>
    <row r="830" spans="5:11" s="3" customFormat="1" x14ac:dyDescent="0.4">
      <c r="E830" s="2"/>
      <c r="F830" s="2"/>
      <c r="G830" s="2"/>
      <c r="H830" s="2"/>
      <c r="I830" s="2"/>
      <c r="J830" s="2"/>
      <c r="K830" s="2"/>
    </row>
    <row r="831" spans="5:11" s="3" customFormat="1" x14ac:dyDescent="0.4">
      <c r="E831" s="2"/>
      <c r="F831" s="2"/>
      <c r="G831" s="2"/>
      <c r="H831" s="2"/>
      <c r="I831" s="2"/>
      <c r="J831" s="2"/>
      <c r="K831" s="2"/>
    </row>
    <row r="832" spans="5:11" s="3" customFormat="1" x14ac:dyDescent="0.4">
      <c r="E832" s="2"/>
      <c r="F832" s="2"/>
      <c r="G832" s="2"/>
      <c r="H832" s="2"/>
      <c r="I832" s="2"/>
      <c r="J832" s="2"/>
      <c r="K832" s="2"/>
    </row>
    <row r="833" spans="5:11" s="3" customFormat="1" x14ac:dyDescent="0.4">
      <c r="E833" s="2"/>
      <c r="F833" s="2"/>
      <c r="G833" s="2"/>
      <c r="H833" s="2"/>
      <c r="I833" s="2"/>
      <c r="J833" s="2"/>
      <c r="K833" s="2"/>
    </row>
    <row r="834" spans="5:11" s="3" customFormat="1" x14ac:dyDescent="0.4">
      <c r="E834" s="2"/>
      <c r="F834" s="2"/>
      <c r="G834" s="2"/>
      <c r="H834" s="2"/>
      <c r="I834" s="2"/>
      <c r="J834" s="2"/>
      <c r="K834" s="2"/>
    </row>
    <row r="835" spans="5:11" s="3" customFormat="1" x14ac:dyDescent="0.4">
      <c r="E835" s="2"/>
      <c r="F835" s="2"/>
      <c r="G835" s="2"/>
      <c r="H835" s="2"/>
      <c r="I835" s="2"/>
      <c r="J835" s="2"/>
      <c r="K835" s="2"/>
    </row>
    <row r="836" spans="5:11" s="3" customFormat="1" x14ac:dyDescent="0.4">
      <c r="E836" s="2"/>
      <c r="F836" s="2"/>
      <c r="G836" s="2"/>
      <c r="H836" s="2"/>
      <c r="I836" s="2"/>
      <c r="J836" s="2"/>
      <c r="K836" s="2"/>
    </row>
    <row r="837" spans="5:11" s="3" customFormat="1" x14ac:dyDescent="0.4">
      <c r="E837" s="2"/>
      <c r="F837" s="2"/>
      <c r="G837" s="2"/>
      <c r="H837" s="2"/>
      <c r="I837" s="2"/>
      <c r="J837" s="2"/>
      <c r="K837" s="2"/>
    </row>
    <row r="838" spans="5:11" s="3" customFormat="1" x14ac:dyDescent="0.4">
      <c r="E838" s="2"/>
      <c r="F838" s="2"/>
      <c r="G838" s="2"/>
      <c r="H838" s="2"/>
      <c r="I838" s="2"/>
      <c r="J838" s="2"/>
      <c r="K838" s="2"/>
    </row>
    <row r="839" spans="5:11" s="3" customFormat="1" x14ac:dyDescent="0.4">
      <c r="E839" s="2"/>
      <c r="F839" s="2"/>
      <c r="G839" s="2"/>
      <c r="H839" s="2"/>
      <c r="I839" s="2"/>
      <c r="J839" s="2"/>
      <c r="K839" s="2"/>
    </row>
    <row r="840" spans="5:11" s="3" customFormat="1" x14ac:dyDescent="0.4">
      <c r="E840" s="2"/>
      <c r="F840" s="2"/>
      <c r="G840" s="2"/>
      <c r="H840" s="2"/>
      <c r="I840" s="2"/>
      <c r="J840" s="2"/>
      <c r="K840" s="2"/>
    </row>
    <row r="841" spans="5:11" s="3" customFormat="1" x14ac:dyDescent="0.4">
      <c r="E841" s="2"/>
      <c r="F841" s="2"/>
      <c r="G841" s="2"/>
      <c r="H841" s="2"/>
      <c r="I841" s="2"/>
      <c r="J841" s="2"/>
      <c r="K841" s="2"/>
    </row>
    <row r="842" spans="5:11" s="3" customFormat="1" x14ac:dyDescent="0.4">
      <c r="E842" s="2"/>
      <c r="F842" s="2"/>
      <c r="G842" s="2"/>
      <c r="H842" s="2"/>
      <c r="I842" s="2"/>
      <c r="J842" s="2"/>
      <c r="K842" s="2"/>
    </row>
    <row r="843" spans="5:11" s="3" customFormat="1" x14ac:dyDescent="0.4">
      <c r="E843" s="2"/>
      <c r="F843" s="2"/>
      <c r="G843" s="2"/>
      <c r="H843" s="2"/>
      <c r="I843" s="2"/>
      <c r="J843" s="2"/>
      <c r="K843" s="2"/>
    </row>
    <row r="844" spans="5:11" s="3" customFormat="1" x14ac:dyDescent="0.4">
      <c r="E844" s="2"/>
      <c r="F844" s="2"/>
      <c r="G844" s="2"/>
      <c r="H844" s="2"/>
      <c r="I844" s="2"/>
      <c r="J844" s="2"/>
      <c r="K844" s="2"/>
    </row>
    <row r="845" spans="5:11" s="3" customFormat="1" x14ac:dyDescent="0.4">
      <c r="E845" s="2"/>
      <c r="F845" s="2"/>
      <c r="G845" s="2"/>
      <c r="H845" s="2"/>
      <c r="I845" s="2"/>
      <c r="J845" s="2"/>
      <c r="K845" s="2"/>
    </row>
    <row r="846" spans="5:11" s="3" customFormat="1" x14ac:dyDescent="0.4">
      <c r="E846" s="2"/>
      <c r="F846" s="2"/>
      <c r="G846" s="2"/>
      <c r="H846" s="2"/>
      <c r="I846" s="2"/>
      <c r="J846" s="2"/>
      <c r="K846" s="2"/>
    </row>
    <row r="847" spans="5:11" s="3" customFormat="1" x14ac:dyDescent="0.4">
      <c r="E847" s="2"/>
      <c r="F847" s="2"/>
      <c r="G847" s="2"/>
      <c r="H847" s="2"/>
      <c r="I847" s="2"/>
      <c r="J847" s="2"/>
      <c r="K847" s="2"/>
    </row>
    <row r="848" spans="5:11" s="3" customFormat="1" x14ac:dyDescent="0.4">
      <c r="E848" s="2"/>
      <c r="F848" s="2"/>
      <c r="G848" s="2"/>
      <c r="H848" s="2"/>
      <c r="I848" s="2"/>
      <c r="J848" s="2"/>
      <c r="K848" s="2"/>
    </row>
    <row r="849" spans="5:11" s="3" customFormat="1" x14ac:dyDescent="0.4">
      <c r="E849" s="2"/>
      <c r="F849" s="2"/>
      <c r="G849" s="2"/>
      <c r="H849" s="2"/>
      <c r="I849" s="2"/>
      <c r="J849" s="2"/>
      <c r="K849" s="2"/>
    </row>
    <row r="850" spans="5:11" s="3" customFormat="1" x14ac:dyDescent="0.4">
      <c r="E850" s="2"/>
      <c r="F850" s="2"/>
      <c r="G850" s="2"/>
      <c r="H850" s="2"/>
      <c r="I850" s="2"/>
      <c r="J850" s="2"/>
      <c r="K850" s="2"/>
    </row>
    <row r="851" spans="5:11" s="3" customFormat="1" x14ac:dyDescent="0.4">
      <c r="E851" s="2"/>
      <c r="F851" s="2"/>
      <c r="G851" s="2"/>
      <c r="H851" s="2"/>
      <c r="I851" s="2"/>
      <c r="J851" s="2"/>
      <c r="K851" s="2"/>
    </row>
    <row r="852" spans="5:11" s="3" customFormat="1" x14ac:dyDescent="0.4">
      <c r="E852" s="2"/>
      <c r="F852" s="2"/>
      <c r="G852" s="2"/>
      <c r="H852" s="2"/>
      <c r="I852" s="2"/>
      <c r="J852" s="2"/>
      <c r="K852" s="2"/>
    </row>
    <row r="853" spans="5:11" s="3" customFormat="1" x14ac:dyDescent="0.4">
      <c r="E853" s="2"/>
      <c r="F853" s="2"/>
      <c r="G853" s="2"/>
      <c r="H853" s="2"/>
      <c r="I853" s="2"/>
      <c r="J853" s="2"/>
      <c r="K853" s="2"/>
    </row>
    <row r="854" spans="5:11" s="3" customFormat="1" x14ac:dyDescent="0.4">
      <c r="E854" s="2"/>
      <c r="F854" s="2"/>
      <c r="G854" s="2"/>
      <c r="H854" s="2"/>
      <c r="I854" s="2"/>
      <c r="J854" s="2"/>
      <c r="K854" s="2"/>
    </row>
    <row r="855" spans="5:11" s="3" customFormat="1" x14ac:dyDescent="0.4">
      <c r="E855" s="2"/>
      <c r="F855" s="2"/>
      <c r="G855" s="2"/>
      <c r="H855" s="2"/>
      <c r="I855" s="2"/>
      <c r="J855" s="2"/>
      <c r="K855" s="2"/>
    </row>
    <row r="856" spans="5:11" s="3" customFormat="1" x14ac:dyDescent="0.4">
      <c r="E856" s="2"/>
      <c r="F856" s="2"/>
      <c r="G856" s="2"/>
      <c r="H856" s="2"/>
      <c r="I856" s="2"/>
      <c r="J856" s="2"/>
      <c r="K856" s="2"/>
    </row>
    <row r="857" spans="5:11" s="3" customFormat="1" x14ac:dyDescent="0.4">
      <c r="E857" s="2"/>
      <c r="F857" s="2"/>
      <c r="G857" s="2"/>
      <c r="H857" s="2"/>
      <c r="I857" s="2"/>
      <c r="J857" s="2"/>
      <c r="K857" s="2"/>
    </row>
    <row r="858" spans="5:11" s="3" customFormat="1" x14ac:dyDescent="0.4">
      <c r="E858" s="2"/>
      <c r="F858" s="2"/>
      <c r="G858" s="2"/>
      <c r="H858" s="2"/>
      <c r="I858" s="2"/>
      <c r="J858" s="2"/>
      <c r="K858" s="2"/>
    </row>
    <row r="859" spans="5:11" s="3" customFormat="1" x14ac:dyDescent="0.4">
      <c r="E859" s="2"/>
      <c r="F859" s="2"/>
      <c r="G859" s="2"/>
      <c r="H859" s="2"/>
      <c r="I859" s="2"/>
      <c r="J859" s="2"/>
      <c r="K859" s="2"/>
    </row>
    <row r="860" spans="5:11" s="3" customFormat="1" x14ac:dyDescent="0.4">
      <c r="E860" s="2"/>
      <c r="F860" s="2"/>
      <c r="G860" s="2"/>
      <c r="H860" s="2"/>
      <c r="I860" s="2"/>
      <c r="J860" s="2"/>
      <c r="K860" s="2"/>
    </row>
    <row r="861" spans="5:11" s="3" customFormat="1" x14ac:dyDescent="0.4">
      <c r="E861" s="2"/>
      <c r="F861" s="2"/>
      <c r="G861" s="2"/>
      <c r="H861" s="2"/>
      <c r="I861" s="2"/>
      <c r="J861" s="2"/>
      <c r="K861" s="2"/>
    </row>
    <row r="862" spans="5:11" s="3" customFormat="1" x14ac:dyDescent="0.4">
      <c r="E862" s="2"/>
      <c r="F862" s="2"/>
      <c r="G862" s="2"/>
      <c r="H862" s="2"/>
      <c r="I862" s="2"/>
      <c r="J862" s="2"/>
      <c r="K862" s="2"/>
    </row>
    <row r="863" spans="5:11" s="3" customFormat="1" x14ac:dyDescent="0.4">
      <c r="E863" s="2"/>
      <c r="F863" s="2"/>
      <c r="G863" s="2"/>
      <c r="H863" s="2"/>
      <c r="I863" s="2"/>
      <c r="J863" s="2"/>
      <c r="K863" s="2"/>
    </row>
    <row r="864" spans="5:11" s="3" customFormat="1" x14ac:dyDescent="0.4">
      <c r="E864" s="2"/>
      <c r="F864" s="2"/>
      <c r="G864" s="2"/>
      <c r="H864" s="2"/>
      <c r="I864" s="2"/>
      <c r="J864" s="2"/>
      <c r="K864" s="2"/>
    </row>
    <row r="865" spans="5:11" s="3" customFormat="1" x14ac:dyDescent="0.4">
      <c r="E865" s="2"/>
      <c r="F865" s="2"/>
      <c r="G865" s="2"/>
      <c r="H865" s="2"/>
      <c r="I865" s="2"/>
      <c r="J865" s="2"/>
      <c r="K865" s="2"/>
    </row>
    <row r="866" spans="5:11" s="3" customFormat="1" x14ac:dyDescent="0.4">
      <c r="E866" s="2"/>
      <c r="F866" s="2"/>
      <c r="G866" s="2"/>
      <c r="H866" s="2"/>
      <c r="I866" s="2"/>
      <c r="J866" s="2"/>
      <c r="K866" s="2"/>
    </row>
    <row r="867" spans="5:11" s="3" customFormat="1" x14ac:dyDescent="0.4">
      <c r="E867" s="2"/>
      <c r="F867" s="2"/>
      <c r="G867" s="2"/>
      <c r="H867" s="2"/>
      <c r="I867" s="2"/>
      <c r="J867" s="2"/>
      <c r="K867" s="2"/>
    </row>
    <row r="868" spans="5:11" s="3" customFormat="1" x14ac:dyDescent="0.4">
      <c r="E868" s="2"/>
      <c r="F868" s="2"/>
      <c r="G868" s="2"/>
      <c r="H868" s="2"/>
      <c r="I868" s="2"/>
      <c r="J868" s="2"/>
      <c r="K868" s="2"/>
    </row>
    <row r="869" spans="5:11" s="3" customFormat="1" x14ac:dyDescent="0.4">
      <c r="E869" s="2"/>
      <c r="F869" s="2"/>
      <c r="G869" s="2"/>
      <c r="H869" s="2"/>
      <c r="I869" s="2"/>
      <c r="J869" s="2"/>
      <c r="K869" s="2"/>
    </row>
    <row r="870" spans="5:11" s="3" customFormat="1" x14ac:dyDescent="0.4">
      <c r="E870" s="2"/>
      <c r="F870" s="2"/>
      <c r="G870" s="2"/>
      <c r="H870" s="2"/>
      <c r="I870" s="2"/>
      <c r="J870" s="2"/>
      <c r="K870" s="2"/>
    </row>
    <row r="871" spans="5:11" s="3" customFormat="1" x14ac:dyDescent="0.4">
      <c r="E871" s="2"/>
      <c r="F871" s="2"/>
      <c r="G871" s="2"/>
      <c r="H871" s="2"/>
      <c r="I871" s="2"/>
      <c r="J871" s="2"/>
      <c r="K871" s="2"/>
    </row>
    <row r="872" spans="5:11" s="3" customFormat="1" x14ac:dyDescent="0.4">
      <c r="E872" s="2"/>
      <c r="F872" s="2"/>
      <c r="G872" s="2"/>
      <c r="H872" s="2"/>
      <c r="I872" s="2"/>
      <c r="J872" s="2"/>
      <c r="K872" s="2"/>
    </row>
    <row r="873" spans="5:11" s="3" customFormat="1" x14ac:dyDescent="0.4">
      <c r="E873" s="2"/>
      <c r="F873" s="2"/>
      <c r="G873" s="2"/>
      <c r="H873" s="2"/>
      <c r="I873" s="2"/>
      <c r="J873" s="2"/>
      <c r="K873" s="2"/>
    </row>
    <row r="874" spans="5:11" s="3" customFormat="1" x14ac:dyDescent="0.4">
      <c r="E874" s="2"/>
      <c r="F874" s="2"/>
      <c r="G874" s="2"/>
      <c r="H874" s="2"/>
      <c r="I874" s="2"/>
      <c r="J874" s="2"/>
      <c r="K874" s="2"/>
    </row>
    <row r="875" spans="5:11" s="3" customFormat="1" x14ac:dyDescent="0.4">
      <c r="E875" s="2"/>
      <c r="F875" s="2"/>
      <c r="G875" s="2"/>
      <c r="H875" s="2"/>
      <c r="I875" s="2"/>
      <c r="J875" s="2"/>
      <c r="K875" s="2"/>
    </row>
    <row r="876" spans="5:11" s="3" customFormat="1" x14ac:dyDescent="0.4">
      <c r="E876" s="2"/>
      <c r="F876" s="2"/>
      <c r="G876" s="2"/>
      <c r="H876" s="2"/>
      <c r="I876" s="2"/>
      <c r="J876" s="2"/>
      <c r="K876" s="2"/>
    </row>
    <row r="877" spans="5:11" s="3" customFormat="1" x14ac:dyDescent="0.4">
      <c r="E877" s="2"/>
      <c r="F877" s="2"/>
      <c r="G877" s="2"/>
      <c r="H877" s="2"/>
      <c r="I877" s="2"/>
      <c r="J877" s="2"/>
      <c r="K877" s="2"/>
    </row>
    <row r="878" spans="5:11" s="3" customFormat="1" x14ac:dyDescent="0.4">
      <c r="E878" s="2"/>
      <c r="F878" s="2"/>
      <c r="G878" s="2"/>
      <c r="H878" s="2"/>
      <c r="I878" s="2"/>
      <c r="J878" s="2"/>
      <c r="K878" s="2"/>
    </row>
    <row r="879" spans="5:11" s="3" customFormat="1" x14ac:dyDescent="0.4">
      <c r="E879" s="2"/>
      <c r="F879" s="2"/>
      <c r="G879" s="2"/>
      <c r="H879" s="2"/>
      <c r="I879" s="2"/>
      <c r="J879" s="2"/>
      <c r="K879" s="2"/>
    </row>
    <row r="880" spans="5:11" s="3" customFormat="1" x14ac:dyDescent="0.4">
      <c r="E880" s="2"/>
      <c r="F880" s="2"/>
      <c r="G880" s="2"/>
      <c r="H880" s="2"/>
      <c r="I880" s="2"/>
      <c r="J880" s="2"/>
      <c r="K880" s="2"/>
    </row>
    <row r="881" spans="5:11" s="3" customFormat="1" x14ac:dyDescent="0.4">
      <c r="E881" s="2"/>
      <c r="F881" s="2"/>
      <c r="G881" s="2"/>
      <c r="H881" s="2"/>
      <c r="I881" s="2"/>
      <c r="J881" s="2"/>
      <c r="K881" s="2"/>
    </row>
    <row r="882" spans="5:11" s="3" customFormat="1" x14ac:dyDescent="0.4">
      <c r="E882" s="2"/>
      <c r="F882" s="2"/>
      <c r="G882" s="2"/>
      <c r="H882" s="2"/>
      <c r="I882" s="2"/>
      <c r="J882" s="2"/>
      <c r="K882" s="2"/>
    </row>
    <row r="883" spans="5:11" s="3" customFormat="1" x14ac:dyDescent="0.4">
      <c r="E883" s="2"/>
      <c r="F883" s="2"/>
      <c r="G883" s="2"/>
      <c r="H883" s="2"/>
      <c r="I883" s="2"/>
      <c r="J883" s="2"/>
      <c r="K883" s="2"/>
    </row>
    <row r="884" spans="5:11" s="3" customFormat="1" x14ac:dyDescent="0.4">
      <c r="E884" s="2"/>
      <c r="F884" s="2"/>
      <c r="G884" s="2"/>
      <c r="H884" s="2"/>
      <c r="I884" s="2"/>
      <c r="J884" s="2"/>
      <c r="K884" s="2"/>
    </row>
    <row r="885" spans="5:11" s="3" customFormat="1" x14ac:dyDescent="0.4">
      <c r="E885" s="2"/>
      <c r="F885" s="2"/>
      <c r="G885" s="2"/>
      <c r="H885" s="2"/>
      <c r="I885" s="2"/>
      <c r="J885" s="2"/>
      <c r="K885" s="2"/>
    </row>
    <row r="886" spans="5:11" s="3" customFormat="1" x14ac:dyDescent="0.4">
      <c r="E886" s="2"/>
      <c r="F886" s="2"/>
      <c r="G886" s="2"/>
      <c r="H886" s="2"/>
      <c r="I886" s="2"/>
      <c r="J886" s="2"/>
      <c r="K886" s="2"/>
    </row>
    <row r="887" spans="5:11" s="3" customFormat="1" x14ac:dyDescent="0.4">
      <c r="E887" s="2"/>
      <c r="F887" s="2"/>
      <c r="G887" s="2"/>
      <c r="H887" s="2"/>
      <c r="I887" s="2"/>
      <c r="J887" s="2"/>
      <c r="K887" s="2"/>
    </row>
    <row r="888" spans="5:11" s="3" customFormat="1" x14ac:dyDescent="0.4">
      <c r="E888" s="2"/>
      <c r="F888" s="2"/>
      <c r="G888" s="2"/>
      <c r="H888" s="2"/>
      <c r="I888" s="2"/>
      <c r="J888" s="2"/>
      <c r="K888" s="2"/>
    </row>
    <row r="889" spans="5:11" s="3" customFormat="1" x14ac:dyDescent="0.4">
      <c r="E889" s="2"/>
      <c r="F889" s="2"/>
      <c r="G889" s="2"/>
      <c r="H889" s="2"/>
      <c r="I889" s="2"/>
      <c r="J889" s="2"/>
      <c r="K889" s="2"/>
    </row>
    <row r="890" spans="5:11" s="3" customFormat="1" x14ac:dyDescent="0.4">
      <c r="E890" s="2"/>
      <c r="F890" s="2"/>
      <c r="G890" s="2"/>
      <c r="H890" s="2"/>
      <c r="I890" s="2"/>
      <c r="J890" s="2"/>
      <c r="K890" s="2"/>
    </row>
    <row r="891" spans="5:11" s="3" customFormat="1" x14ac:dyDescent="0.4">
      <c r="E891" s="2"/>
      <c r="F891" s="2"/>
      <c r="G891" s="2"/>
      <c r="H891" s="2"/>
      <c r="I891" s="2"/>
      <c r="J891" s="2"/>
      <c r="K891" s="2"/>
    </row>
    <row r="892" spans="5:11" s="3" customFormat="1" x14ac:dyDescent="0.4">
      <c r="E892" s="2"/>
      <c r="F892" s="2"/>
      <c r="G892" s="2"/>
      <c r="H892" s="2"/>
      <c r="I892" s="2"/>
      <c r="J892" s="2"/>
      <c r="K892" s="2"/>
    </row>
    <row r="893" spans="5:11" s="3" customFormat="1" x14ac:dyDescent="0.4">
      <c r="E893" s="2"/>
      <c r="F893" s="2"/>
      <c r="G893" s="2"/>
      <c r="H893" s="2"/>
      <c r="I893" s="2"/>
      <c r="J893" s="2"/>
      <c r="K893" s="2"/>
    </row>
    <row r="894" spans="5:11" s="3" customFormat="1" x14ac:dyDescent="0.4">
      <c r="E894" s="2"/>
      <c r="F894" s="2"/>
      <c r="G894" s="2"/>
      <c r="H894" s="2"/>
      <c r="I894" s="2"/>
      <c r="J894" s="2"/>
      <c r="K894" s="2"/>
    </row>
    <row r="895" spans="5:11" s="3" customFormat="1" x14ac:dyDescent="0.4">
      <c r="E895" s="2"/>
      <c r="F895" s="2"/>
      <c r="G895" s="2"/>
      <c r="H895" s="2"/>
      <c r="I895" s="2"/>
      <c r="J895" s="2"/>
      <c r="K895" s="2"/>
    </row>
    <row r="896" spans="5:11" s="3" customFormat="1" x14ac:dyDescent="0.4">
      <c r="E896" s="2"/>
      <c r="F896" s="2"/>
      <c r="G896" s="2"/>
      <c r="H896" s="2"/>
      <c r="I896" s="2"/>
      <c r="J896" s="2"/>
      <c r="K896" s="2"/>
    </row>
    <row r="897" spans="5:11" s="3" customFormat="1" x14ac:dyDescent="0.4">
      <c r="E897" s="2"/>
      <c r="F897" s="2"/>
      <c r="G897" s="2"/>
      <c r="H897" s="2"/>
      <c r="I897" s="2"/>
      <c r="J897" s="2"/>
      <c r="K897" s="2"/>
    </row>
    <row r="898" spans="5:11" s="3" customFormat="1" x14ac:dyDescent="0.4">
      <c r="E898" s="2"/>
      <c r="F898" s="2"/>
      <c r="G898" s="2"/>
      <c r="H898" s="2"/>
      <c r="I898" s="2"/>
      <c r="J898" s="2"/>
      <c r="K898" s="2"/>
    </row>
    <row r="899" spans="5:11" s="3" customFormat="1" x14ac:dyDescent="0.4">
      <c r="E899" s="2"/>
      <c r="F899" s="2"/>
      <c r="G899" s="2"/>
      <c r="H899" s="2"/>
      <c r="I899" s="2"/>
      <c r="J899" s="2"/>
      <c r="K899" s="2"/>
    </row>
    <row r="900" spans="5:11" s="3" customFormat="1" x14ac:dyDescent="0.4">
      <c r="E900" s="2"/>
      <c r="F900" s="2"/>
      <c r="G900" s="2"/>
      <c r="H900" s="2"/>
      <c r="I900" s="2"/>
      <c r="J900" s="2"/>
      <c r="K900" s="2"/>
    </row>
    <row r="901" spans="5:11" s="3" customFormat="1" x14ac:dyDescent="0.4">
      <c r="E901" s="2"/>
      <c r="F901" s="2"/>
      <c r="G901" s="2"/>
      <c r="H901" s="2"/>
      <c r="I901" s="2"/>
      <c r="J901" s="2"/>
      <c r="K901" s="2"/>
    </row>
    <row r="902" spans="5:11" s="3" customFormat="1" x14ac:dyDescent="0.4">
      <c r="E902" s="2"/>
      <c r="F902" s="2"/>
      <c r="G902" s="2"/>
      <c r="H902" s="2"/>
      <c r="I902" s="2"/>
      <c r="J902" s="2"/>
      <c r="K902" s="2"/>
    </row>
    <row r="903" spans="5:11" s="3" customFormat="1" x14ac:dyDescent="0.4">
      <c r="E903" s="2"/>
      <c r="F903" s="2"/>
      <c r="G903" s="2"/>
      <c r="H903" s="2"/>
      <c r="I903" s="2"/>
      <c r="J903" s="2"/>
      <c r="K903" s="2"/>
    </row>
    <row r="904" spans="5:11" s="3" customFormat="1" x14ac:dyDescent="0.4">
      <c r="E904" s="2"/>
      <c r="F904" s="2"/>
      <c r="G904" s="2"/>
      <c r="H904" s="2"/>
      <c r="I904" s="2"/>
      <c r="J904" s="2"/>
      <c r="K904" s="2"/>
    </row>
    <row r="905" spans="5:11" s="3" customFormat="1" x14ac:dyDescent="0.4">
      <c r="E905" s="2"/>
      <c r="F905" s="2"/>
      <c r="G905" s="2"/>
      <c r="H905" s="2"/>
      <c r="I905" s="2"/>
      <c r="J905" s="2"/>
      <c r="K905" s="2"/>
    </row>
    <row r="906" spans="5:11" s="3" customFormat="1" x14ac:dyDescent="0.4">
      <c r="E906" s="2"/>
      <c r="F906" s="2"/>
      <c r="G906" s="2"/>
      <c r="H906" s="2"/>
      <c r="I906" s="2"/>
      <c r="J906" s="2"/>
      <c r="K906" s="2"/>
    </row>
    <row r="907" spans="5:11" s="3" customFormat="1" x14ac:dyDescent="0.4">
      <c r="E907" s="2"/>
      <c r="F907" s="2"/>
      <c r="G907" s="2"/>
      <c r="H907" s="2"/>
      <c r="I907" s="2"/>
      <c r="J907" s="2"/>
      <c r="K907" s="2"/>
    </row>
    <row r="908" spans="5:11" s="3" customFormat="1" x14ac:dyDescent="0.4">
      <c r="E908" s="2"/>
      <c r="F908" s="2"/>
      <c r="G908" s="2"/>
      <c r="H908" s="2"/>
      <c r="I908" s="2"/>
      <c r="J908" s="2"/>
      <c r="K908" s="2"/>
    </row>
    <row r="909" spans="5:11" s="3" customFormat="1" x14ac:dyDescent="0.4">
      <c r="E909" s="2"/>
      <c r="F909" s="2"/>
      <c r="G909" s="2"/>
      <c r="H909" s="2"/>
      <c r="I909" s="2"/>
      <c r="J909" s="2"/>
      <c r="K909" s="2"/>
    </row>
    <row r="910" spans="5:11" s="3" customFormat="1" x14ac:dyDescent="0.4">
      <c r="E910" s="2"/>
      <c r="F910" s="2"/>
      <c r="G910" s="2"/>
      <c r="H910" s="2"/>
      <c r="I910" s="2"/>
      <c r="J910" s="2"/>
      <c r="K910" s="2"/>
    </row>
    <row r="911" spans="5:11" s="3" customFormat="1" x14ac:dyDescent="0.4">
      <c r="E911" s="2"/>
      <c r="F911" s="2"/>
      <c r="G911" s="2"/>
      <c r="H911" s="2"/>
      <c r="I911" s="2"/>
      <c r="J911" s="2"/>
      <c r="K911" s="2"/>
    </row>
    <row r="912" spans="5:11" s="3" customFormat="1" x14ac:dyDescent="0.4">
      <c r="E912" s="2"/>
      <c r="F912" s="2"/>
      <c r="G912" s="2"/>
      <c r="H912" s="2"/>
      <c r="I912" s="2"/>
      <c r="J912" s="2"/>
      <c r="K912" s="2"/>
    </row>
    <row r="913" spans="5:11" s="3" customFormat="1" x14ac:dyDescent="0.4">
      <c r="E913" s="2"/>
      <c r="F913" s="2"/>
      <c r="G913" s="2"/>
      <c r="H913" s="2"/>
      <c r="I913" s="2"/>
      <c r="J913" s="2"/>
      <c r="K913" s="2"/>
    </row>
    <row r="914" spans="5:11" s="3" customFormat="1" x14ac:dyDescent="0.4">
      <c r="E914" s="2"/>
      <c r="F914" s="2"/>
      <c r="G914" s="2"/>
      <c r="H914" s="2"/>
      <c r="I914" s="2"/>
      <c r="J914" s="2"/>
      <c r="K914" s="2"/>
    </row>
    <row r="915" spans="5:11" s="3" customFormat="1" x14ac:dyDescent="0.4">
      <c r="E915" s="2"/>
      <c r="F915" s="2"/>
      <c r="G915" s="2"/>
      <c r="H915" s="2"/>
      <c r="I915" s="2"/>
      <c r="J915" s="2"/>
      <c r="K915" s="2"/>
    </row>
    <row r="916" spans="5:11" s="3" customFormat="1" x14ac:dyDescent="0.4">
      <c r="E916" s="2"/>
      <c r="F916" s="2"/>
      <c r="G916" s="2"/>
      <c r="H916" s="2"/>
      <c r="I916" s="2"/>
      <c r="J916" s="2"/>
      <c r="K916" s="2"/>
    </row>
    <row r="917" spans="5:11" s="3" customFormat="1" x14ac:dyDescent="0.4">
      <c r="E917" s="2"/>
      <c r="F917" s="2"/>
      <c r="G917" s="2"/>
      <c r="H917" s="2"/>
      <c r="I917" s="2"/>
      <c r="J917" s="2"/>
      <c r="K917" s="2"/>
    </row>
    <row r="918" spans="5:11" s="3" customFormat="1" x14ac:dyDescent="0.4">
      <c r="E918" s="2"/>
      <c r="F918" s="2"/>
      <c r="G918" s="2"/>
      <c r="H918" s="2"/>
      <c r="I918" s="2"/>
      <c r="J918" s="2"/>
      <c r="K918" s="2"/>
    </row>
    <row r="919" spans="5:11" s="3" customFormat="1" x14ac:dyDescent="0.4">
      <c r="E919" s="2"/>
      <c r="F919" s="2"/>
      <c r="G919" s="2"/>
      <c r="H919" s="2"/>
      <c r="I919" s="2"/>
      <c r="J919" s="2"/>
      <c r="K919" s="2"/>
    </row>
    <row r="920" spans="5:11" s="3" customFormat="1" x14ac:dyDescent="0.4">
      <c r="E920" s="2"/>
      <c r="F920" s="2"/>
      <c r="G920" s="2"/>
      <c r="H920" s="2"/>
      <c r="I920" s="2"/>
      <c r="J920" s="2"/>
      <c r="K920" s="2"/>
    </row>
    <row r="921" spans="5:11" s="3" customFormat="1" x14ac:dyDescent="0.4">
      <c r="E921" s="2"/>
      <c r="F921" s="2"/>
      <c r="G921" s="2"/>
      <c r="H921" s="2"/>
      <c r="I921" s="2"/>
      <c r="J921" s="2"/>
      <c r="K921" s="2"/>
    </row>
    <row r="922" spans="5:11" s="3" customFormat="1" x14ac:dyDescent="0.4">
      <c r="E922" s="2"/>
      <c r="F922" s="2"/>
      <c r="G922" s="2"/>
      <c r="H922" s="2"/>
      <c r="I922" s="2"/>
      <c r="J922" s="2"/>
      <c r="K922" s="2"/>
    </row>
    <row r="923" spans="5:11" s="3" customFormat="1" x14ac:dyDescent="0.4">
      <c r="E923" s="2"/>
      <c r="F923" s="2"/>
      <c r="G923" s="2"/>
      <c r="H923" s="2"/>
      <c r="I923" s="2"/>
      <c r="J923" s="2"/>
      <c r="K923" s="2"/>
    </row>
    <row r="924" spans="5:11" s="3" customFormat="1" x14ac:dyDescent="0.4">
      <c r="E924" s="2"/>
      <c r="F924" s="2"/>
      <c r="G924" s="2"/>
      <c r="H924" s="2"/>
      <c r="I924" s="2"/>
      <c r="J924" s="2"/>
      <c r="K924" s="2"/>
    </row>
    <row r="925" spans="5:11" s="3" customFormat="1" x14ac:dyDescent="0.4">
      <c r="E925" s="2"/>
      <c r="F925" s="2"/>
      <c r="G925" s="2"/>
      <c r="H925" s="2"/>
      <c r="I925" s="2"/>
      <c r="J925" s="2"/>
      <c r="K925" s="2"/>
    </row>
    <row r="926" spans="5:11" s="3" customFormat="1" x14ac:dyDescent="0.4">
      <c r="E926" s="2"/>
      <c r="F926" s="2"/>
      <c r="G926" s="2"/>
      <c r="H926" s="2"/>
      <c r="I926" s="2"/>
      <c r="J926" s="2"/>
      <c r="K926" s="2"/>
    </row>
    <row r="927" spans="5:11" s="3" customFormat="1" x14ac:dyDescent="0.4">
      <c r="E927" s="2"/>
      <c r="F927" s="2"/>
      <c r="G927" s="2"/>
      <c r="H927" s="2"/>
      <c r="I927" s="2"/>
      <c r="J927" s="2"/>
      <c r="K927" s="2"/>
    </row>
    <row r="928" spans="5:11" s="3" customFormat="1" x14ac:dyDescent="0.4">
      <c r="E928" s="2"/>
      <c r="F928" s="2"/>
      <c r="G928" s="2"/>
      <c r="H928" s="2"/>
      <c r="I928" s="2"/>
      <c r="J928" s="2"/>
      <c r="K928" s="2"/>
    </row>
    <row r="929" spans="5:11" s="3" customFormat="1" x14ac:dyDescent="0.4">
      <c r="E929" s="2"/>
      <c r="F929" s="2"/>
      <c r="G929" s="2"/>
      <c r="H929" s="2"/>
      <c r="I929" s="2"/>
      <c r="J929" s="2"/>
      <c r="K929" s="2"/>
    </row>
    <row r="930" spans="5:11" s="3" customFormat="1" x14ac:dyDescent="0.4">
      <c r="E930" s="2"/>
      <c r="F930" s="2"/>
      <c r="G930" s="2"/>
      <c r="H930" s="2"/>
      <c r="I930" s="2"/>
      <c r="J930" s="2"/>
      <c r="K930" s="2"/>
    </row>
    <row r="931" spans="5:11" s="3" customFormat="1" x14ac:dyDescent="0.4">
      <c r="E931" s="2"/>
      <c r="F931" s="2"/>
      <c r="G931" s="2"/>
      <c r="H931" s="2"/>
      <c r="I931" s="2"/>
      <c r="J931" s="2"/>
      <c r="K931" s="2"/>
    </row>
    <row r="932" spans="5:11" s="3" customFormat="1" x14ac:dyDescent="0.4">
      <c r="E932" s="2"/>
      <c r="F932" s="2"/>
      <c r="G932" s="2"/>
      <c r="H932" s="2"/>
      <c r="I932" s="2"/>
      <c r="J932" s="2"/>
      <c r="K932" s="2"/>
    </row>
    <row r="933" spans="5:11" s="3" customFormat="1" x14ac:dyDescent="0.4">
      <c r="E933" s="2"/>
      <c r="F933" s="2"/>
      <c r="G933" s="2"/>
      <c r="H933" s="2"/>
      <c r="I933" s="2"/>
      <c r="J933" s="2"/>
      <c r="K933" s="2"/>
    </row>
    <row r="934" spans="5:11" s="3" customFormat="1" x14ac:dyDescent="0.4">
      <c r="E934" s="2"/>
      <c r="F934" s="2"/>
      <c r="G934" s="2"/>
      <c r="H934" s="2"/>
      <c r="I934" s="2"/>
      <c r="J934" s="2"/>
      <c r="K934" s="2"/>
    </row>
    <row r="935" spans="5:11" s="3" customFormat="1" x14ac:dyDescent="0.4">
      <c r="E935" s="2"/>
      <c r="F935" s="2"/>
      <c r="G935" s="2"/>
      <c r="H935" s="2"/>
      <c r="I935" s="2"/>
      <c r="J935" s="2"/>
      <c r="K935" s="2"/>
    </row>
    <row r="936" spans="5:11" s="3" customFormat="1" x14ac:dyDescent="0.4">
      <c r="E936" s="2"/>
      <c r="F936" s="2"/>
      <c r="G936" s="2"/>
      <c r="H936" s="2"/>
      <c r="I936" s="2"/>
      <c r="J936" s="2"/>
      <c r="K936" s="2"/>
    </row>
    <row r="937" spans="5:11" s="3" customFormat="1" x14ac:dyDescent="0.4">
      <c r="E937" s="2"/>
      <c r="F937" s="2"/>
      <c r="G937" s="2"/>
      <c r="H937" s="2"/>
      <c r="I937" s="2"/>
      <c r="J937" s="2"/>
      <c r="K937" s="2"/>
    </row>
    <row r="938" spans="5:11" s="3" customFormat="1" x14ac:dyDescent="0.4">
      <c r="E938" s="2"/>
      <c r="F938" s="2"/>
      <c r="G938" s="2"/>
      <c r="H938" s="2"/>
      <c r="I938" s="2"/>
      <c r="J938" s="2"/>
      <c r="K938" s="2"/>
    </row>
    <row r="939" spans="5:11" s="3" customFormat="1" x14ac:dyDescent="0.4">
      <c r="E939" s="2"/>
      <c r="F939" s="2"/>
      <c r="G939" s="2"/>
      <c r="H939" s="2"/>
      <c r="I939" s="2"/>
      <c r="J939" s="2"/>
      <c r="K939" s="2"/>
    </row>
    <row r="940" spans="5:11" s="3" customFormat="1" x14ac:dyDescent="0.4">
      <c r="E940" s="2"/>
      <c r="F940" s="2"/>
      <c r="G940" s="2"/>
      <c r="H940" s="2"/>
      <c r="I940" s="2"/>
      <c r="J940" s="2"/>
      <c r="K940" s="2"/>
    </row>
    <row r="941" spans="5:11" s="3" customFormat="1" x14ac:dyDescent="0.4">
      <c r="E941" s="2"/>
      <c r="F941" s="2"/>
      <c r="G941" s="2"/>
      <c r="H941" s="2"/>
      <c r="I941" s="2"/>
      <c r="J941" s="2"/>
      <c r="K941" s="2"/>
    </row>
    <row r="942" spans="5:11" s="3" customFormat="1" x14ac:dyDescent="0.4">
      <c r="E942" s="2"/>
      <c r="F942" s="2"/>
      <c r="G942" s="2"/>
      <c r="H942" s="2"/>
      <c r="I942" s="2"/>
      <c r="J942" s="2"/>
      <c r="K942" s="2"/>
    </row>
    <row r="943" spans="5:11" s="3" customFormat="1" x14ac:dyDescent="0.4">
      <c r="E943" s="2"/>
      <c r="F943" s="2"/>
      <c r="G943" s="2"/>
      <c r="H943" s="2"/>
      <c r="I943" s="2"/>
      <c r="J943" s="2"/>
      <c r="K943" s="2"/>
    </row>
    <row r="944" spans="5:11" s="3" customFormat="1" x14ac:dyDescent="0.4">
      <c r="E944" s="2"/>
      <c r="F944" s="2"/>
      <c r="G944" s="2"/>
      <c r="H944" s="2"/>
      <c r="I944" s="2"/>
      <c r="J944" s="2"/>
      <c r="K944" s="2"/>
    </row>
    <row r="945" spans="5:11" s="3" customFormat="1" x14ac:dyDescent="0.4">
      <c r="E945" s="2"/>
      <c r="F945" s="2"/>
      <c r="G945" s="2"/>
      <c r="H945" s="2"/>
      <c r="I945" s="2"/>
      <c r="J945" s="2"/>
      <c r="K945" s="2"/>
    </row>
    <row r="946" spans="5:11" s="3" customFormat="1" x14ac:dyDescent="0.4">
      <c r="E946" s="2"/>
      <c r="F946" s="2"/>
      <c r="G946" s="2"/>
      <c r="H946" s="2"/>
      <c r="I946" s="2"/>
      <c r="J946" s="2"/>
      <c r="K946" s="2"/>
    </row>
    <row r="947" spans="5:11" s="3" customFormat="1" x14ac:dyDescent="0.4">
      <c r="E947" s="2"/>
      <c r="F947" s="2"/>
      <c r="G947" s="2"/>
      <c r="H947" s="2"/>
      <c r="I947" s="2"/>
      <c r="J947" s="2"/>
      <c r="K947" s="2"/>
    </row>
    <row r="948" spans="5:11" s="3" customFormat="1" x14ac:dyDescent="0.4">
      <c r="E948" s="2"/>
      <c r="F948" s="2"/>
      <c r="G948" s="2"/>
      <c r="H948" s="2"/>
      <c r="I948" s="2"/>
      <c r="J948" s="2"/>
      <c r="K948" s="2"/>
    </row>
    <row r="949" spans="5:11" s="3" customFormat="1" x14ac:dyDescent="0.4">
      <c r="E949" s="2"/>
      <c r="F949" s="2"/>
      <c r="G949" s="2"/>
      <c r="H949" s="2"/>
      <c r="I949" s="2"/>
      <c r="J949" s="2"/>
      <c r="K949" s="2"/>
    </row>
    <row r="950" spans="5:11" s="3" customFormat="1" x14ac:dyDescent="0.4">
      <c r="E950" s="2"/>
      <c r="F950" s="2"/>
      <c r="G950" s="2"/>
      <c r="H950" s="2"/>
      <c r="I950" s="2"/>
      <c r="J950" s="2"/>
      <c r="K950" s="2"/>
    </row>
    <row r="951" spans="5:11" s="3" customFormat="1" x14ac:dyDescent="0.4">
      <c r="E951" s="2"/>
      <c r="F951" s="2"/>
      <c r="G951" s="2"/>
      <c r="H951" s="2"/>
      <c r="I951" s="2"/>
      <c r="J951" s="2"/>
      <c r="K951" s="2"/>
    </row>
    <row r="952" spans="5:11" s="3" customFormat="1" x14ac:dyDescent="0.4">
      <c r="E952" s="2"/>
      <c r="F952" s="2"/>
      <c r="G952" s="2"/>
      <c r="H952" s="2"/>
      <c r="I952" s="2"/>
      <c r="J952" s="2"/>
      <c r="K952" s="2"/>
    </row>
    <row r="953" spans="5:11" s="3" customFormat="1" x14ac:dyDescent="0.4">
      <c r="E953" s="2"/>
      <c r="F953" s="2"/>
      <c r="G953" s="2"/>
      <c r="H953" s="2"/>
      <c r="I953" s="2"/>
      <c r="J953" s="2"/>
      <c r="K953" s="2"/>
    </row>
    <row r="954" spans="5:11" s="3" customFormat="1" x14ac:dyDescent="0.4">
      <c r="E954" s="2"/>
      <c r="F954" s="2"/>
      <c r="G954" s="2"/>
      <c r="H954" s="2"/>
      <c r="I954" s="2"/>
      <c r="J954" s="2"/>
      <c r="K954" s="2"/>
    </row>
    <row r="955" spans="5:11" s="3" customFormat="1" x14ac:dyDescent="0.4">
      <c r="E955" s="2"/>
      <c r="F955" s="2"/>
      <c r="G955" s="2"/>
      <c r="H955" s="2"/>
      <c r="I955" s="2"/>
      <c r="J955" s="2"/>
      <c r="K955" s="2"/>
    </row>
    <row r="956" spans="5:11" s="3" customFormat="1" x14ac:dyDescent="0.4">
      <c r="E956" s="2"/>
      <c r="F956" s="2"/>
      <c r="G956" s="2"/>
      <c r="H956" s="2"/>
      <c r="I956" s="2"/>
      <c r="J956" s="2"/>
      <c r="K956" s="2"/>
    </row>
    <row r="957" spans="5:11" s="3" customFormat="1" x14ac:dyDescent="0.4">
      <c r="E957" s="2"/>
      <c r="F957" s="2"/>
      <c r="G957" s="2"/>
      <c r="H957" s="2"/>
      <c r="I957" s="2"/>
      <c r="J957" s="2"/>
      <c r="K957" s="2"/>
    </row>
    <row r="958" spans="5:11" s="3" customFormat="1" x14ac:dyDescent="0.4">
      <c r="E958" s="2"/>
      <c r="F958" s="2"/>
      <c r="G958" s="2"/>
      <c r="H958" s="2"/>
      <c r="I958" s="2"/>
      <c r="J958" s="2"/>
      <c r="K958" s="2"/>
    </row>
    <row r="959" spans="5:11" s="3" customFormat="1" x14ac:dyDescent="0.4">
      <c r="E959" s="2"/>
      <c r="F959" s="2"/>
      <c r="G959" s="2"/>
      <c r="H959" s="2"/>
      <c r="I959" s="2"/>
      <c r="J959" s="2"/>
      <c r="K959" s="2"/>
    </row>
    <row r="960" spans="5:11" s="3" customFormat="1" x14ac:dyDescent="0.4">
      <c r="E960" s="2"/>
      <c r="F960" s="2"/>
      <c r="G960" s="2"/>
      <c r="H960" s="2"/>
      <c r="I960" s="2"/>
      <c r="J960" s="2"/>
      <c r="K960" s="2"/>
    </row>
    <row r="961" spans="5:11" s="3" customFormat="1" x14ac:dyDescent="0.4">
      <c r="E961" s="2"/>
      <c r="F961" s="2"/>
      <c r="G961" s="2"/>
      <c r="H961" s="2"/>
      <c r="I961" s="2"/>
      <c r="J961" s="2"/>
      <c r="K961" s="2"/>
    </row>
    <row r="962" spans="5:11" s="3" customFormat="1" x14ac:dyDescent="0.4">
      <c r="E962" s="2"/>
      <c r="F962" s="2"/>
      <c r="G962" s="2"/>
      <c r="H962" s="2"/>
      <c r="I962" s="2"/>
      <c r="J962" s="2"/>
      <c r="K962" s="2"/>
    </row>
    <row r="963" spans="5:11" s="3" customFormat="1" x14ac:dyDescent="0.4">
      <c r="E963" s="2"/>
      <c r="F963" s="2"/>
      <c r="G963" s="2"/>
      <c r="H963" s="2"/>
      <c r="I963" s="2"/>
      <c r="J963" s="2"/>
      <c r="K963" s="2"/>
    </row>
    <row r="964" spans="5:11" s="3" customFormat="1" x14ac:dyDescent="0.4">
      <c r="E964" s="2"/>
      <c r="F964" s="2"/>
      <c r="G964" s="2"/>
      <c r="H964" s="2"/>
      <c r="I964" s="2"/>
      <c r="J964" s="2"/>
      <c r="K964" s="2"/>
    </row>
    <row r="965" spans="5:11" s="3" customFormat="1" x14ac:dyDescent="0.4">
      <c r="E965" s="2"/>
      <c r="F965" s="2"/>
      <c r="G965" s="2"/>
      <c r="H965" s="2"/>
      <c r="I965" s="2"/>
      <c r="J965" s="2"/>
      <c r="K965" s="2"/>
    </row>
    <row r="966" spans="5:11" s="3" customFormat="1" x14ac:dyDescent="0.4">
      <c r="E966" s="2"/>
      <c r="F966" s="2"/>
      <c r="G966" s="2"/>
      <c r="H966" s="2"/>
      <c r="I966" s="2"/>
      <c r="J966" s="2"/>
      <c r="K966" s="2"/>
    </row>
    <row r="967" spans="5:11" s="3" customFormat="1" x14ac:dyDescent="0.4">
      <c r="E967" s="2"/>
      <c r="F967" s="2"/>
      <c r="G967" s="2"/>
      <c r="H967" s="2"/>
      <c r="I967" s="2"/>
      <c r="J967" s="2"/>
      <c r="K967" s="2"/>
    </row>
    <row r="968" spans="5:11" s="3" customFormat="1" x14ac:dyDescent="0.4">
      <c r="E968" s="2"/>
      <c r="F968" s="2"/>
      <c r="G968" s="2"/>
      <c r="H968" s="2"/>
      <c r="I968" s="2"/>
      <c r="J968" s="2"/>
      <c r="K968" s="2"/>
    </row>
    <row r="969" spans="5:11" s="3" customFormat="1" x14ac:dyDescent="0.4">
      <c r="E969" s="2"/>
      <c r="F969" s="2"/>
      <c r="G969" s="2"/>
      <c r="H969" s="2"/>
      <c r="I969" s="2"/>
      <c r="J969" s="2"/>
      <c r="K969" s="2"/>
    </row>
    <row r="970" spans="5:11" s="3" customFormat="1" x14ac:dyDescent="0.4">
      <c r="E970" s="2"/>
      <c r="F970" s="2"/>
      <c r="G970" s="2"/>
      <c r="H970" s="2"/>
      <c r="I970" s="2"/>
      <c r="J970" s="2"/>
      <c r="K970" s="2"/>
    </row>
    <row r="971" spans="5:11" s="3" customFormat="1" x14ac:dyDescent="0.4">
      <c r="E971" s="2"/>
      <c r="F971" s="2"/>
      <c r="G971" s="2"/>
      <c r="H971" s="2"/>
      <c r="I971" s="2"/>
      <c r="J971" s="2"/>
      <c r="K971" s="2"/>
    </row>
    <row r="972" spans="5:11" s="3" customFormat="1" x14ac:dyDescent="0.4">
      <c r="E972" s="2"/>
      <c r="F972" s="2"/>
      <c r="G972" s="2"/>
      <c r="H972" s="2"/>
      <c r="I972" s="2"/>
      <c r="J972" s="2"/>
      <c r="K972" s="2"/>
    </row>
    <row r="973" spans="5:11" s="3" customFormat="1" x14ac:dyDescent="0.4">
      <c r="E973" s="2"/>
      <c r="F973" s="2"/>
      <c r="G973" s="2"/>
      <c r="H973" s="2"/>
      <c r="I973" s="2"/>
      <c r="J973" s="2"/>
      <c r="K973" s="2"/>
    </row>
    <row r="974" spans="5:11" s="3" customFormat="1" x14ac:dyDescent="0.4">
      <c r="E974" s="2"/>
      <c r="F974" s="2"/>
      <c r="G974" s="2"/>
      <c r="H974" s="2"/>
      <c r="I974" s="2"/>
      <c r="J974" s="2"/>
      <c r="K974" s="2"/>
    </row>
    <row r="975" spans="5:11" s="3" customFormat="1" x14ac:dyDescent="0.4">
      <c r="E975" s="2"/>
      <c r="F975" s="2"/>
      <c r="G975" s="2"/>
      <c r="H975" s="2"/>
      <c r="I975" s="2"/>
      <c r="J975" s="2"/>
      <c r="K975" s="2"/>
    </row>
    <row r="976" spans="5:11" s="3" customFormat="1" x14ac:dyDescent="0.4">
      <c r="E976" s="2"/>
      <c r="F976" s="2"/>
      <c r="G976" s="2"/>
      <c r="H976" s="2"/>
      <c r="I976" s="2"/>
      <c r="J976" s="2"/>
      <c r="K976" s="2"/>
    </row>
    <row r="977" spans="5:11" s="3" customFormat="1" x14ac:dyDescent="0.4">
      <c r="E977" s="2"/>
      <c r="F977" s="2"/>
      <c r="G977" s="2"/>
      <c r="H977" s="2"/>
      <c r="I977" s="2"/>
      <c r="J977" s="2"/>
      <c r="K977" s="2"/>
    </row>
    <row r="978" spans="5:11" s="3" customFormat="1" x14ac:dyDescent="0.4">
      <c r="E978" s="2"/>
      <c r="F978" s="2"/>
      <c r="G978" s="2"/>
      <c r="H978" s="2"/>
      <c r="I978" s="2"/>
      <c r="J978" s="2"/>
      <c r="K978" s="2"/>
    </row>
    <row r="979" spans="5:11" s="3" customFormat="1" x14ac:dyDescent="0.4">
      <c r="E979" s="2"/>
      <c r="F979" s="2"/>
      <c r="G979" s="2"/>
      <c r="H979" s="2"/>
      <c r="I979" s="2"/>
      <c r="J979" s="2"/>
      <c r="K979" s="2"/>
    </row>
    <row r="980" spans="5:11" s="3" customFormat="1" x14ac:dyDescent="0.4">
      <c r="E980" s="2"/>
      <c r="F980" s="2"/>
      <c r="G980" s="2"/>
      <c r="H980" s="2"/>
      <c r="I980" s="2"/>
      <c r="J980" s="2"/>
      <c r="K980" s="2"/>
    </row>
    <row r="981" spans="5:11" s="3" customFormat="1" x14ac:dyDescent="0.4">
      <c r="E981" s="2"/>
      <c r="F981" s="2"/>
      <c r="G981" s="2"/>
      <c r="H981" s="2"/>
      <c r="I981" s="2"/>
      <c r="J981" s="2"/>
      <c r="K981" s="2"/>
    </row>
    <row r="982" spans="5:11" s="3" customFormat="1" x14ac:dyDescent="0.4">
      <c r="E982" s="2"/>
      <c r="F982" s="2"/>
      <c r="G982" s="2"/>
      <c r="H982" s="2"/>
      <c r="I982" s="2"/>
      <c r="J982" s="2"/>
      <c r="K982" s="2"/>
    </row>
    <row r="983" spans="5:11" s="3" customFormat="1" x14ac:dyDescent="0.4">
      <c r="E983" s="2"/>
      <c r="F983" s="2"/>
      <c r="G983" s="2"/>
      <c r="H983" s="2"/>
      <c r="I983" s="2"/>
      <c r="J983" s="2"/>
      <c r="K983" s="2"/>
    </row>
    <row r="984" spans="5:11" s="3" customFormat="1" x14ac:dyDescent="0.4">
      <c r="E984" s="2"/>
      <c r="F984" s="2"/>
      <c r="G984" s="2"/>
      <c r="H984" s="2"/>
      <c r="I984" s="2"/>
      <c r="J984" s="2"/>
      <c r="K984" s="2"/>
    </row>
    <row r="985" spans="5:11" s="3" customFormat="1" x14ac:dyDescent="0.4">
      <c r="E985" s="2"/>
      <c r="F985" s="2"/>
      <c r="G985" s="2"/>
      <c r="H985" s="2"/>
      <c r="I985" s="2"/>
      <c r="J985" s="2"/>
      <c r="K985" s="2"/>
    </row>
    <row r="986" spans="5:11" s="3" customFormat="1" x14ac:dyDescent="0.4">
      <c r="E986" s="2"/>
      <c r="F986" s="2"/>
      <c r="G986" s="2"/>
      <c r="H986" s="2"/>
      <c r="I986" s="2"/>
      <c r="J986" s="2"/>
      <c r="K986" s="2"/>
    </row>
    <row r="987" spans="5:11" s="3" customFormat="1" x14ac:dyDescent="0.4">
      <c r="E987" s="2"/>
      <c r="F987" s="2"/>
      <c r="G987" s="2"/>
      <c r="H987" s="2"/>
      <c r="I987" s="2"/>
      <c r="J987" s="2"/>
      <c r="K987" s="2"/>
    </row>
    <row r="988" spans="5:11" s="3" customFormat="1" x14ac:dyDescent="0.4">
      <c r="E988" s="2"/>
      <c r="F988" s="2"/>
      <c r="G988" s="2"/>
      <c r="H988" s="2"/>
      <c r="I988" s="2"/>
      <c r="J988" s="2"/>
      <c r="K988" s="2"/>
    </row>
    <row r="989" spans="5:11" s="3" customFormat="1" x14ac:dyDescent="0.4">
      <c r="E989" s="2"/>
      <c r="F989" s="2"/>
      <c r="G989" s="2"/>
      <c r="H989" s="2"/>
      <c r="I989" s="2"/>
      <c r="J989" s="2"/>
      <c r="K989" s="2"/>
    </row>
    <row r="990" spans="5:11" s="3" customFormat="1" x14ac:dyDescent="0.4">
      <c r="E990" s="2"/>
      <c r="F990" s="2"/>
      <c r="G990" s="2"/>
      <c r="H990" s="2"/>
      <c r="I990" s="2"/>
      <c r="J990" s="2"/>
      <c r="K990" s="2"/>
    </row>
    <row r="991" spans="5:11" s="3" customFormat="1" x14ac:dyDescent="0.4">
      <c r="E991" s="2"/>
      <c r="F991" s="2"/>
      <c r="G991" s="2"/>
      <c r="H991" s="2"/>
      <c r="I991" s="2"/>
      <c r="J991" s="2"/>
      <c r="K991" s="2"/>
    </row>
    <row r="992" spans="5:11" s="3" customFormat="1" x14ac:dyDescent="0.4">
      <c r="E992" s="2"/>
      <c r="F992" s="2"/>
      <c r="G992" s="2"/>
      <c r="H992" s="2"/>
      <c r="I992" s="2"/>
      <c r="J992" s="2"/>
      <c r="K992" s="2"/>
    </row>
    <row r="993" spans="5:11" s="3" customFormat="1" x14ac:dyDescent="0.4">
      <c r="E993" s="2"/>
      <c r="F993" s="2"/>
      <c r="G993" s="2"/>
      <c r="H993" s="2"/>
      <c r="I993" s="2"/>
      <c r="J993" s="2"/>
      <c r="K993" s="2"/>
    </row>
    <row r="994" spans="5:11" s="3" customFormat="1" x14ac:dyDescent="0.4">
      <c r="E994" s="2"/>
      <c r="F994" s="2"/>
      <c r="G994" s="2"/>
      <c r="H994" s="2"/>
      <c r="I994" s="2"/>
      <c r="J994" s="2"/>
      <c r="K994" s="2"/>
    </row>
    <row r="995" spans="5:11" s="3" customFormat="1" x14ac:dyDescent="0.4">
      <c r="E995" s="2"/>
      <c r="F995" s="2"/>
      <c r="G995" s="2"/>
      <c r="H995" s="2"/>
      <c r="I995" s="2"/>
      <c r="J995" s="2"/>
      <c r="K995" s="2"/>
    </row>
    <row r="996" spans="5:11" s="3" customFormat="1" x14ac:dyDescent="0.4">
      <c r="E996" s="2"/>
      <c r="F996" s="2"/>
      <c r="G996" s="2"/>
      <c r="H996" s="2"/>
      <c r="I996" s="2"/>
      <c r="J996" s="2"/>
      <c r="K996" s="2"/>
    </row>
    <row r="997" spans="5:11" s="3" customFormat="1" x14ac:dyDescent="0.4">
      <c r="E997" s="2"/>
      <c r="F997" s="2"/>
      <c r="G997" s="2"/>
      <c r="H997" s="2"/>
      <c r="I997" s="2"/>
      <c r="J997" s="2"/>
      <c r="K997" s="2"/>
    </row>
    <row r="998" spans="5:11" s="3" customFormat="1" x14ac:dyDescent="0.4">
      <c r="E998" s="2"/>
      <c r="F998" s="2"/>
      <c r="G998" s="2"/>
      <c r="H998" s="2"/>
      <c r="I998" s="2"/>
      <c r="J998" s="2"/>
      <c r="K998" s="2"/>
    </row>
    <row r="999" spans="5:11" s="3" customFormat="1" x14ac:dyDescent="0.4">
      <c r="E999" s="2"/>
      <c r="F999" s="2"/>
      <c r="G999" s="2"/>
      <c r="H999" s="2"/>
      <c r="I999" s="2"/>
      <c r="J999" s="2"/>
      <c r="K999" s="2"/>
    </row>
    <row r="1000" spans="5:11" s="3" customFormat="1" x14ac:dyDescent="0.4">
      <c r="E1000" s="2"/>
      <c r="F1000" s="2"/>
      <c r="G1000" s="2"/>
      <c r="H1000" s="2"/>
      <c r="I1000" s="2"/>
      <c r="J1000" s="2"/>
      <c r="K1000" s="2"/>
    </row>
    <row r="1001" spans="5:11" s="3" customFormat="1" x14ac:dyDescent="0.4">
      <c r="E1001" s="2"/>
      <c r="F1001" s="2"/>
      <c r="G1001" s="2"/>
      <c r="H1001" s="2"/>
      <c r="I1001" s="2"/>
      <c r="J1001" s="2"/>
      <c r="K1001" s="2"/>
    </row>
    <row r="1002" spans="5:11" s="3" customFormat="1" x14ac:dyDescent="0.4">
      <c r="E1002" s="2"/>
      <c r="F1002" s="2"/>
      <c r="G1002" s="2"/>
      <c r="H1002" s="2"/>
      <c r="I1002" s="2"/>
      <c r="J1002" s="2"/>
      <c r="K1002" s="2"/>
    </row>
    <row r="1003" spans="5:11" s="3" customFormat="1" x14ac:dyDescent="0.4">
      <c r="E1003" s="2"/>
      <c r="F1003" s="2"/>
      <c r="G1003" s="2"/>
      <c r="H1003" s="2"/>
      <c r="I1003" s="2"/>
      <c r="J1003" s="2"/>
      <c r="K1003" s="2"/>
    </row>
    <row r="1004" spans="5:11" s="3" customFormat="1" x14ac:dyDescent="0.4">
      <c r="E1004" s="2"/>
      <c r="F1004" s="2"/>
      <c r="G1004" s="2"/>
      <c r="H1004" s="2"/>
      <c r="I1004" s="2"/>
      <c r="J1004" s="2"/>
      <c r="K1004" s="2"/>
    </row>
    <row r="1005" spans="5:11" s="3" customFormat="1" x14ac:dyDescent="0.4">
      <c r="E1005" s="2"/>
      <c r="F1005" s="2"/>
      <c r="G1005" s="2"/>
      <c r="H1005" s="2"/>
      <c r="I1005" s="2"/>
      <c r="J1005" s="2"/>
      <c r="K1005" s="2"/>
    </row>
    <row r="1006" spans="5:11" s="3" customFormat="1" x14ac:dyDescent="0.4">
      <c r="E1006" s="2"/>
      <c r="F1006" s="2"/>
      <c r="G1006" s="2"/>
      <c r="H1006" s="2"/>
      <c r="I1006" s="2"/>
      <c r="J1006" s="2"/>
      <c r="K1006" s="2"/>
    </row>
    <row r="1007" spans="5:11" s="3" customFormat="1" x14ac:dyDescent="0.4">
      <c r="E1007" s="2"/>
      <c r="F1007" s="2"/>
      <c r="G1007" s="2"/>
      <c r="H1007" s="2"/>
      <c r="I1007" s="2"/>
      <c r="J1007" s="2"/>
      <c r="K1007" s="2"/>
    </row>
    <row r="1008" spans="5:11" s="3" customFormat="1" x14ac:dyDescent="0.4">
      <c r="E1008" s="2"/>
      <c r="F1008" s="2"/>
      <c r="G1008" s="2"/>
      <c r="H1008" s="2"/>
      <c r="I1008" s="2"/>
      <c r="J1008" s="2"/>
      <c r="K1008" s="2"/>
    </row>
    <row r="1009" spans="5:11" s="3" customFormat="1" x14ac:dyDescent="0.4">
      <c r="E1009" s="2"/>
      <c r="F1009" s="2"/>
      <c r="G1009" s="2"/>
      <c r="H1009" s="2"/>
      <c r="I1009" s="2"/>
      <c r="J1009" s="2"/>
      <c r="K1009" s="2"/>
    </row>
    <row r="1010" spans="5:11" s="3" customFormat="1" x14ac:dyDescent="0.4">
      <c r="E1010" s="2"/>
      <c r="F1010" s="2"/>
      <c r="G1010" s="2"/>
      <c r="H1010" s="2"/>
      <c r="I1010" s="2"/>
      <c r="J1010" s="2"/>
      <c r="K1010" s="2"/>
    </row>
    <row r="1011" spans="5:11" s="3" customFormat="1" x14ac:dyDescent="0.4">
      <c r="E1011" s="2"/>
      <c r="F1011" s="2"/>
      <c r="G1011" s="2"/>
      <c r="H1011" s="2"/>
      <c r="I1011" s="2"/>
      <c r="J1011" s="2"/>
      <c r="K1011" s="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11"/>
  <sheetViews>
    <sheetView workbookViewId="0"/>
  </sheetViews>
  <sheetFormatPr defaultRowHeight="14.6" x14ac:dyDescent="0.4"/>
  <cols>
    <col min="3" max="3" width="14" bestFit="1" customWidth="1"/>
    <col min="4" max="4" width="29.3828125" customWidth="1"/>
    <col min="5" max="5" width="12" style="1" customWidth="1"/>
    <col min="6" max="6" width="12.3046875" style="1" customWidth="1"/>
    <col min="7" max="7" width="12" style="1" customWidth="1"/>
    <col min="8" max="8" width="16.3046875" style="1" customWidth="1"/>
    <col min="9" max="9" width="15.84375" style="1" customWidth="1"/>
    <col min="10" max="10" width="16.53515625" style="1" customWidth="1"/>
    <col min="11" max="11" width="16.3046875" style="1" customWidth="1"/>
    <col min="12" max="12" width="14.3046875" customWidth="1"/>
  </cols>
  <sheetData>
    <row r="1" spans="1:13" ht="18.899999999999999" thickBot="1" x14ac:dyDescent="0.55000000000000004">
      <c r="A1" s="10" t="s">
        <v>497</v>
      </c>
      <c r="J1" s="12"/>
    </row>
    <row r="2" spans="1:13" ht="58.5" customHeight="1" thickBot="1" x14ac:dyDescent="0.45">
      <c r="A2" s="31" t="s">
        <v>12</v>
      </c>
      <c r="B2" s="31" t="s">
        <v>13</v>
      </c>
      <c r="C2" s="32" t="s">
        <v>14</v>
      </c>
      <c r="D2" s="11" t="s">
        <v>15</v>
      </c>
      <c r="E2" s="17" t="s">
        <v>8</v>
      </c>
      <c r="F2" s="15" t="s">
        <v>4</v>
      </c>
      <c r="G2" s="30" t="s">
        <v>1</v>
      </c>
      <c r="H2" s="7" t="s">
        <v>2</v>
      </c>
      <c r="I2" s="8" t="s">
        <v>3</v>
      </c>
      <c r="J2" s="8" t="s">
        <v>7</v>
      </c>
      <c r="K2" s="8" t="s">
        <v>6</v>
      </c>
      <c r="L2" s="13" t="s">
        <v>5</v>
      </c>
    </row>
    <row r="3" spans="1:13" ht="14.4" customHeight="1" x14ac:dyDescent="0.4">
      <c r="A3" s="33">
        <v>706</v>
      </c>
      <c r="B3" s="33" t="s">
        <v>16</v>
      </c>
      <c r="C3" s="34" t="s">
        <v>17</v>
      </c>
      <c r="D3" s="9" t="s">
        <v>18</v>
      </c>
      <c r="E3" s="4">
        <v>1932</v>
      </c>
      <c r="F3" s="24">
        <f>'2010PopByRaceEth'!F3/'2010PopByRaceEth'!$E3</f>
        <v>7.7639751552795025E-2</v>
      </c>
      <c r="G3" s="25">
        <f>'2010PopByRaceEth'!G3/'2010PopByRaceEth'!$E3</f>
        <v>0.92236024844720499</v>
      </c>
      <c r="H3" s="26">
        <f>'2010PopByRaceEth'!H3/'2010PopByRaceEth'!$E3</f>
        <v>0.87836438923395443</v>
      </c>
      <c r="I3" s="27">
        <f>'2010PopByRaceEth'!I3/'2010PopByRaceEth'!$E3</f>
        <v>2.070393374741201E-3</v>
      </c>
      <c r="J3" s="27">
        <f>'2010PopByRaceEth'!J3/'2010PopByRaceEth'!$E3</f>
        <v>1.8633540372670808E-2</v>
      </c>
      <c r="K3" s="27">
        <f>'2010PopByRaceEth'!K3/'2010PopByRaceEth'!$E3</f>
        <v>3.6231884057971015E-3</v>
      </c>
      <c r="L3" s="28">
        <f>'2010PopByRaceEth'!L3/'2010PopByRaceEth'!$E3</f>
        <v>1.9668737060041408E-2</v>
      </c>
      <c r="M3" s="23"/>
    </row>
    <row r="4" spans="1:13" ht="14.4" customHeight="1" x14ac:dyDescent="0.4">
      <c r="A4" s="35">
        <v>706</v>
      </c>
      <c r="B4" s="35" t="s">
        <v>19</v>
      </c>
      <c r="C4" s="36" t="s">
        <v>17</v>
      </c>
      <c r="D4" s="9" t="s">
        <v>20</v>
      </c>
      <c r="E4" s="4">
        <v>463</v>
      </c>
      <c r="F4" s="29">
        <f>'2010PopByRaceEth'!F4/'2010PopByRaceEth'!$E4</f>
        <v>5.6155507559395246E-2</v>
      </c>
      <c r="G4" s="25">
        <f>'2010PopByRaceEth'!G4/'2010PopByRaceEth'!$E4</f>
        <v>0.94384449244060475</v>
      </c>
      <c r="H4" s="26">
        <f>'2010PopByRaceEth'!H4/'2010PopByRaceEth'!$E4</f>
        <v>0.92008639308855289</v>
      </c>
      <c r="I4" s="27">
        <f>'2010PopByRaceEth'!I4/'2010PopByRaceEth'!$E4</f>
        <v>0</v>
      </c>
      <c r="J4" s="27">
        <f>'2010PopByRaceEth'!J4/'2010PopByRaceEth'!$E4</f>
        <v>2.1598272138228943E-3</v>
      </c>
      <c r="K4" s="27">
        <f>'2010PopByRaceEth'!K4/'2010PopByRaceEth'!$E4</f>
        <v>4.3196544276457886E-3</v>
      </c>
      <c r="L4" s="28">
        <f>'2010PopByRaceEth'!L4/'2010PopByRaceEth'!$E4</f>
        <v>1.7278617710583154E-2</v>
      </c>
    </row>
    <row r="5" spans="1:13" ht="14.4" customHeight="1" x14ac:dyDescent="0.4">
      <c r="A5" s="35">
        <v>708</v>
      </c>
      <c r="B5" s="35" t="s">
        <v>21</v>
      </c>
      <c r="C5" s="36" t="s">
        <v>17</v>
      </c>
      <c r="D5" s="9" t="s">
        <v>22</v>
      </c>
      <c r="E5" s="4">
        <v>20202</v>
      </c>
      <c r="F5" s="29">
        <f>'2010PopByRaceEth'!F5/'2010PopByRaceEth'!$E5</f>
        <v>1.579051579051579E-2</v>
      </c>
      <c r="G5" s="25">
        <f>'2010PopByRaceEth'!G5/'2010PopByRaceEth'!$E5</f>
        <v>0.98420948420948418</v>
      </c>
      <c r="H5" s="26">
        <f>'2010PopByRaceEth'!H5/'2010PopByRaceEth'!$E5</f>
        <v>2.1879021879021878E-2</v>
      </c>
      <c r="I5" s="27">
        <f>'2010PopByRaceEth'!I5/'2010PopByRaceEth'!$E5</f>
        <v>9.9000099000099004E-4</v>
      </c>
      <c r="J5" s="27">
        <f>'2010PopByRaceEth'!J5/'2010PopByRaceEth'!$E5</f>
        <v>0.94891594891594888</v>
      </c>
      <c r="K5" s="27">
        <f>'2010PopByRaceEth'!K5/'2010PopByRaceEth'!$E5</f>
        <v>8.4150084150084146E-4</v>
      </c>
      <c r="L5" s="28">
        <f>'2010PopByRaceEth'!L5/'2010PopByRaceEth'!$E5</f>
        <v>1.1583011583011582E-2</v>
      </c>
    </row>
    <row r="6" spans="1:13" ht="14.4" customHeight="1" x14ac:dyDescent="0.4">
      <c r="A6" s="35">
        <v>706</v>
      </c>
      <c r="B6" s="35" t="s">
        <v>23</v>
      </c>
      <c r="C6" s="36" t="s">
        <v>17</v>
      </c>
      <c r="D6" s="9" t="s">
        <v>24</v>
      </c>
      <c r="E6" s="4">
        <v>2475</v>
      </c>
      <c r="F6" s="29">
        <f>'2010PopByRaceEth'!F6/'2010PopByRaceEth'!$E6</f>
        <v>0.10020202020202021</v>
      </c>
      <c r="G6" s="25">
        <f>'2010PopByRaceEth'!G6/'2010PopByRaceEth'!$E6</f>
        <v>0.89979797979797982</v>
      </c>
      <c r="H6" s="26">
        <f>'2010PopByRaceEth'!H6/'2010PopByRaceEth'!$E6</f>
        <v>0.83434343434343439</v>
      </c>
      <c r="I6" s="27">
        <f>'2010PopByRaceEth'!I6/'2010PopByRaceEth'!$E6</f>
        <v>4.0404040404040404E-3</v>
      </c>
      <c r="J6" s="27">
        <f>'2010PopByRaceEth'!J6/'2010PopByRaceEth'!$E6</f>
        <v>3.4747474747474749E-2</v>
      </c>
      <c r="K6" s="27">
        <f>'2010PopByRaceEth'!K6/'2010PopByRaceEth'!$E6</f>
        <v>4.8484848484848485E-3</v>
      </c>
      <c r="L6" s="28">
        <f>'2010PopByRaceEth'!L6/'2010PopByRaceEth'!$E6</f>
        <v>2.181818181818182E-2</v>
      </c>
    </row>
    <row r="7" spans="1:13" ht="14.4" customHeight="1" x14ac:dyDescent="0.4">
      <c r="A7" s="35">
        <v>708</v>
      </c>
      <c r="B7" s="35" t="s">
        <v>25</v>
      </c>
      <c r="C7" s="36" t="s">
        <v>17</v>
      </c>
      <c r="D7" s="9" t="s">
        <v>26</v>
      </c>
      <c r="E7" s="4">
        <v>7181</v>
      </c>
      <c r="F7" s="29">
        <f>'2010PopByRaceEth'!F7/'2010PopByRaceEth'!$E7</f>
        <v>1.4761175323771062E-2</v>
      </c>
      <c r="G7" s="25">
        <f>'2010PopByRaceEth'!G7/'2010PopByRaceEth'!$E7</f>
        <v>0.98523882467622892</v>
      </c>
      <c r="H7" s="26">
        <f>'2010PopByRaceEth'!H7/'2010PopByRaceEth'!$E7</f>
        <v>1.6292995404539757E-2</v>
      </c>
      <c r="I7" s="27">
        <f>'2010PopByRaceEth'!I7/'2010PopByRaceEth'!$E7</f>
        <v>1.1140509678317784E-3</v>
      </c>
      <c r="J7" s="27">
        <f>'2010PopByRaceEth'!J7/'2010PopByRaceEth'!$E7</f>
        <v>0.95028547556050691</v>
      </c>
      <c r="K7" s="27">
        <f>'2010PopByRaceEth'!K7/'2010PopByRaceEth'!$E7</f>
        <v>2.2281019356635567E-3</v>
      </c>
      <c r="L7" s="28">
        <f>'2010PopByRaceEth'!L7/'2010PopByRaceEth'!$E7</f>
        <v>1.5318200807686951E-2</v>
      </c>
    </row>
    <row r="8" spans="1:13" ht="14.4" customHeight="1" x14ac:dyDescent="0.4">
      <c r="A8" s="35">
        <v>706</v>
      </c>
      <c r="B8" s="35" t="s">
        <v>27</v>
      </c>
      <c r="C8" s="36" t="s">
        <v>17</v>
      </c>
      <c r="D8" s="9" t="s">
        <v>28</v>
      </c>
      <c r="E8" s="4">
        <v>549</v>
      </c>
      <c r="F8" s="29">
        <f>'2010PopByRaceEth'!F8/'2010PopByRaceEth'!$E8</f>
        <v>0.14207650273224043</v>
      </c>
      <c r="G8" s="25">
        <f>'2010PopByRaceEth'!G8/'2010PopByRaceEth'!$E8</f>
        <v>0.85792349726775952</v>
      </c>
      <c r="H8" s="26">
        <f>'2010PopByRaceEth'!H8/'2010PopByRaceEth'!$E8</f>
        <v>6.7395264116575593E-2</v>
      </c>
      <c r="I8" s="27">
        <f>'2010PopByRaceEth'!I8/'2010PopByRaceEth'!$E8</f>
        <v>3.6429872495446266E-3</v>
      </c>
      <c r="J8" s="27">
        <f>'2010PopByRaceEth'!J8/'2010PopByRaceEth'!$E8</f>
        <v>0.76502732240437155</v>
      </c>
      <c r="K8" s="27">
        <f>'2010PopByRaceEth'!K8/'2010PopByRaceEth'!$E8</f>
        <v>0</v>
      </c>
      <c r="L8" s="28">
        <f>'2010PopByRaceEth'!L8/'2010PopByRaceEth'!$E8</f>
        <v>2.185792349726776E-2</v>
      </c>
    </row>
    <row r="9" spans="1:13" ht="14.4" customHeight="1" x14ac:dyDescent="0.4">
      <c r="A9" s="35">
        <v>708</v>
      </c>
      <c r="B9" s="35" t="s">
        <v>29</v>
      </c>
      <c r="C9" s="36" t="s">
        <v>17</v>
      </c>
      <c r="D9" s="9" t="s">
        <v>30</v>
      </c>
      <c r="E9" s="4">
        <v>5899</v>
      </c>
      <c r="F9" s="29">
        <f>'2010PopByRaceEth'!F9/'2010PopByRaceEth'!$E9</f>
        <v>2.6953720969655873E-2</v>
      </c>
      <c r="G9" s="25">
        <f>'2010PopByRaceEth'!G9/'2010PopByRaceEth'!$E9</f>
        <v>0.97304627903034413</v>
      </c>
      <c r="H9" s="26">
        <f>'2010PopByRaceEth'!H9/'2010PopByRaceEth'!$E9</f>
        <v>5.7806407865739956E-2</v>
      </c>
      <c r="I9" s="27">
        <f>'2010PopByRaceEth'!I9/'2010PopByRaceEth'!$E9</f>
        <v>1.8647228343787084E-3</v>
      </c>
      <c r="J9" s="27">
        <f>'2010PopByRaceEth'!J9/'2010PopByRaceEth'!$E9</f>
        <v>0.89252415663671814</v>
      </c>
      <c r="K9" s="27">
        <f>'2010PopByRaceEth'!K9/'2010PopByRaceEth'!$E9</f>
        <v>1.5256823190371248E-3</v>
      </c>
      <c r="L9" s="28">
        <f>'2010PopByRaceEth'!L9/'2010PopByRaceEth'!$E9</f>
        <v>1.9325309374470249E-2</v>
      </c>
    </row>
    <row r="10" spans="1:13" ht="14.4" customHeight="1" x14ac:dyDescent="0.4">
      <c r="A10" s="35">
        <v>708</v>
      </c>
      <c r="B10" s="35" t="s">
        <v>31</v>
      </c>
      <c r="C10" s="36" t="s">
        <v>17</v>
      </c>
      <c r="D10" s="9" t="s">
        <v>32</v>
      </c>
      <c r="E10" s="4">
        <v>8605</v>
      </c>
      <c r="F10" s="29">
        <f>'2010PopByRaceEth'!F10/'2010PopByRaceEth'!$E10</f>
        <v>1.6966879721092388E-2</v>
      </c>
      <c r="G10" s="25">
        <f>'2010PopByRaceEth'!G10/'2010PopByRaceEth'!$E10</f>
        <v>0.98303312027890766</v>
      </c>
      <c r="H10" s="26">
        <f>'2010PopByRaceEth'!H10/'2010PopByRaceEth'!$E10</f>
        <v>1.2202208018593841E-2</v>
      </c>
      <c r="I10" s="27">
        <f>'2010PopByRaceEth'!I10/'2010PopByRaceEth'!$E10</f>
        <v>3.486345148169669E-4</v>
      </c>
      <c r="J10" s="27">
        <f>'2010PopByRaceEth'!J10/'2010PopByRaceEth'!$E10</f>
        <v>0.96048808832074373</v>
      </c>
      <c r="K10" s="27">
        <f>'2010PopByRaceEth'!K10/'2010PopByRaceEth'!$E10</f>
        <v>1.6269610691458454E-3</v>
      </c>
      <c r="L10" s="28">
        <f>'2010PopByRaceEth'!L10/'2010PopByRaceEth'!$E10</f>
        <v>8.3672283556072043E-3</v>
      </c>
    </row>
    <row r="11" spans="1:13" ht="14.4" customHeight="1" x14ac:dyDescent="0.4">
      <c r="A11" s="35">
        <v>708</v>
      </c>
      <c r="B11" s="35" t="s">
        <v>33</v>
      </c>
      <c r="C11" s="36" t="s">
        <v>17</v>
      </c>
      <c r="D11" s="9" t="s">
        <v>34</v>
      </c>
      <c r="E11" s="4">
        <v>8168</v>
      </c>
      <c r="F11" s="29">
        <f>'2010PopByRaceEth'!F11/'2010PopByRaceEth'!$E11</f>
        <v>0.19931439764936337</v>
      </c>
      <c r="G11" s="25">
        <f>'2010PopByRaceEth'!G11/'2010PopByRaceEth'!$E11</f>
        <v>0.80068560235063668</v>
      </c>
      <c r="H11" s="26">
        <f>'2010PopByRaceEth'!H11/'2010PopByRaceEth'!$E11</f>
        <v>0.73751224289911854</v>
      </c>
      <c r="I11" s="27">
        <f>'2010PopByRaceEth'!I11/'2010PopByRaceEth'!$E11</f>
        <v>8.570029382957884E-3</v>
      </c>
      <c r="J11" s="27">
        <f>'2010PopByRaceEth'!J11/'2010PopByRaceEth'!$E11</f>
        <v>3.2566111655239961E-2</v>
      </c>
      <c r="K11" s="27">
        <f>'2010PopByRaceEth'!K11/'2010PopByRaceEth'!$E11</f>
        <v>3.4280117531831538E-3</v>
      </c>
      <c r="L11" s="28">
        <f>'2010PopByRaceEth'!L11/'2010PopByRaceEth'!$E11</f>
        <v>1.8609206660137122E-2</v>
      </c>
    </row>
    <row r="12" spans="1:13" ht="14.4" customHeight="1" x14ac:dyDescent="0.4">
      <c r="A12" s="35">
        <v>708</v>
      </c>
      <c r="B12" s="35" t="s">
        <v>35</v>
      </c>
      <c r="C12" s="36" t="s">
        <v>17</v>
      </c>
      <c r="D12" s="9" t="s">
        <v>36</v>
      </c>
      <c r="E12" s="4">
        <v>4198</v>
      </c>
      <c r="F12" s="29">
        <f>'2010PopByRaceEth'!F12/'2010PopByRaceEth'!$E12</f>
        <v>0.23701762744163887</v>
      </c>
      <c r="G12" s="25">
        <f>'2010PopByRaceEth'!G12/'2010PopByRaceEth'!$E12</f>
        <v>0.7629823725583611</v>
      </c>
      <c r="H12" s="26">
        <f>'2010PopByRaceEth'!H12/'2010PopByRaceEth'!$E12</f>
        <v>0.69151977131967601</v>
      </c>
      <c r="I12" s="27">
        <f>'2010PopByRaceEth'!I12/'2010PopByRaceEth'!$E12</f>
        <v>3.0967127203430206E-3</v>
      </c>
      <c r="J12" s="27">
        <f>'2010PopByRaceEth'!J12/'2010PopByRaceEth'!$E12</f>
        <v>4.3353978084802285E-2</v>
      </c>
      <c r="K12" s="27">
        <f>'2010PopByRaceEth'!K12/'2010PopByRaceEth'!$E12</f>
        <v>3.0967127203430206E-3</v>
      </c>
      <c r="L12" s="28">
        <f>'2010PopByRaceEth'!L12/'2010PopByRaceEth'!$E12</f>
        <v>2.1915197713196759E-2</v>
      </c>
    </row>
    <row r="13" spans="1:13" ht="14.4" customHeight="1" x14ac:dyDescent="0.4">
      <c r="A13" s="35">
        <v>708</v>
      </c>
      <c r="B13" s="35" t="s">
        <v>37</v>
      </c>
      <c r="C13" s="36" t="s">
        <v>17</v>
      </c>
      <c r="D13" s="9" t="s">
        <v>38</v>
      </c>
      <c r="E13" s="4">
        <v>11846</v>
      </c>
      <c r="F13" s="29">
        <f>'2010PopByRaceEth'!F13/'2010PopByRaceEth'!$E13</f>
        <v>2.1779503629917273E-2</v>
      </c>
      <c r="G13" s="25">
        <f>'2010PopByRaceEth'!G13/'2010PopByRaceEth'!$E13</f>
        <v>0.97822049637008268</v>
      </c>
      <c r="H13" s="26">
        <f>'2010PopByRaceEth'!H13/'2010PopByRaceEth'!$E13</f>
        <v>3.4695255782542629E-2</v>
      </c>
      <c r="I13" s="27">
        <f>'2010PopByRaceEth'!I13/'2010PopByRaceEth'!$E13</f>
        <v>1.3506668917778154E-3</v>
      </c>
      <c r="J13" s="27">
        <f>'2010PopByRaceEth'!J13/'2010PopByRaceEth'!$E13</f>
        <v>0.91549890258315048</v>
      </c>
      <c r="K13" s="27">
        <f>'2010PopByRaceEth'!K13/'2010PopByRaceEth'!$E13</f>
        <v>7.6819179469863243E-3</v>
      </c>
      <c r="L13" s="28">
        <f>'2010PopByRaceEth'!L13/'2010PopByRaceEth'!$E13</f>
        <v>1.8993753165625529E-2</v>
      </c>
    </row>
    <row r="14" spans="1:13" ht="14.4" customHeight="1" x14ac:dyDescent="0.4">
      <c r="A14" s="35">
        <v>708</v>
      </c>
      <c r="B14" s="35" t="s">
        <v>39</v>
      </c>
      <c r="C14" s="36" t="s">
        <v>40</v>
      </c>
      <c r="D14" s="9" t="s">
        <v>41</v>
      </c>
      <c r="E14" s="4">
        <v>8210</v>
      </c>
      <c r="F14" s="29">
        <f>'2010PopByRaceEth'!F14/'2010PopByRaceEth'!$E14</f>
        <v>0.1895249695493301</v>
      </c>
      <c r="G14" s="25">
        <f>'2010PopByRaceEth'!G14/'2010PopByRaceEth'!$E14</f>
        <v>0.81047503045066993</v>
      </c>
      <c r="H14" s="26">
        <f>'2010PopByRaceEth'!H14/'2010PopByRaceEth'!$E14</f>
        <v>0.77405602923264316</v>
      </c>
      <c r="I14" s="27">
        <f>'2010PopByRaceEth'!I14/'2010PopByRaceEth'!$E14</f>
        <v>6.2119366626065776E-3</v>
      </c>
      <c r="J14" s="27">
        <f>'2010PopByRaceEth'!J14/'2010PopByRaceEth'!$E14</f>
        <v>6.9427527405602927E-3</v>
      </c>
      <c r="K14" s="27">
        <f>'2010PopByRaceEth'!K14/'2010PopByRaceEth'!$E14</f>
        <v>5.4811205846528625E-3</v>
      </c>
      <c r="L14" s="28">
        <f>'2010PopByRaceEth'!L14/'2010PopByRaceEth'!$E14</f>
        <v>1.7783191230207065E-2</v>
      </c>
    </row>
    <row r="15" spans="1:13" ht="14.4" customHeight="1" x14ac:dyDescent="0.4">
      <c r="A15" s="35">
        <v>706</v>
      </c>
      <c r="B15" s="35" t="s">
        <v>42</v>
      </c>
      <c r="C15" s="36" t="s">
        <v>40</v>
      </c>
      <c r="D15" s="9" t="s">
        <v>43</v>
      </c>
      <c r="E15" s="4">
        <v>166</v>
      </c>
      <c r="F15" s="29">
        <f>'2010PopByRaceEth'!F15/'2010PopByRaceEth'!$E15</f>
        <v>0.15060240963855423</v>
      </c>
      <c r="G15" s="25">
        <f>'2010PopByRaceEth'!G15/'2010PopByRaceEth'!$E15</f>
        <v>0.8493975903614458</v>
      </c>
      <c r="H15" s="26">
        <f>'2010PopByRaceEth'!H15/'2010PopByRaceEth'!$E15</f>
        <v>0.81325301204819278</v>
      </c>
      <c r="I15" s="27">
        <f>'2010PopByRaceEth'!I15/'2010PopByRaceEth'!$E15</f>
        <v>0</v>
      </c>
      <c r="J15" s="27">
        <f>'2010PopByRaceEth'!J15/'2010PopByRaceEth'!$E15</f>
        <v>0</v>
      </c>
      <c r="K15" s="27">
        <f>'2010PopByRaceEth'!K15/'2010PopByRaceEth'!$E15</f>
        <v>6.024096385542169E-3</v>
      </c>
      <c r="L15" s="28">
        <f>'2010PopByRaceEth'!L15/'2010PopByRaceEth'!$E15</f>
        <v>3.0120481927710843E-2</v>
      </c>
    </row>
    <row r="16" spans="1:13" ht="14.4" customHeight="1" x14ac:dyDescent="0.4">
      <c r="A16" s="35">
        <v>706</v>
      </c>
      <c r="B16" s="35" t="s">
        <v>44</v>
      </c>
      <c r="C16" s="36" t="s">
        <v>40</v>
      </c>
      <c r="D16" s="9" t="s">
        <v>45</v>
      </c>
      <c r="E16" s="4">
        <v>704</v>
      </c>
      <c r="F16" s="29">
        <f>'2010PopByRaceEth'!F16/'2010PopByRaceEth'!$E16</f>
        <v>0.12926136363636365</v>
      </c>
      <c r="G16" s="25">
        <f>'2010PopByRaceEth'!G16/'2010PopByRaceEth'!$E16</f>
        <v>0.87073863636363635</v>
      </c>
      <c r="H16" s="26">
        <f>'2010PopByRaceEth'!H16/'2010PopByRaceEth'!$E16</f>
        <v>0.82244318181818177</v>
      </c>
      <c r="I16" s="27">
        <f>'2010PopByRaceEth'!I16/'2010PopByRaceEth'!$E16</f>
        <v>5.681818181818182E-3</v>
      </c>
      <c r="J16" s="27">
        <f>'2010PopByRaceEth'!J16/'2010PopByRaceEth'!$E16</f>
        <v>1.278409090909091E-2</v>
      </c>
      <c r="K16" s="27">
        <f>'2010PopByRaceEth'!K16/'2010PopByRaceEth'!$E16</f>
        <v>4.261363636363636E-3</v>
      </c>
      <c r="L16" s="28">
        <f>'2010PopByRaceEth'!L16/'2010PopByRaceEth'!$E16</f>
        <v>2.556818181818182E-2</v>
      </c>
    </row>
    <row r="17" spans="1:12" ht="14.4" customHeight="1" x14ac:dyDescent="0.4">
      <c r="A17" s="35">
        <v>708</v>
      </c>
      <c r="B17" s="35" t="s">
        <v>46</v>
      </c>
      <c r="C17" s="36" t="s">
        <v>40</v>
      </c>
      <c r="D17" s="9" t="s">
        <v>47</v>
      </c>
      <c r="E17" s="4">
        <v>7072</v>
      </c>
      <c r="F17" s="29">
        <f>'2010PopByRaceEth'!F17/'2010PopByRaceEth'!$E17</f>
        <v>0.33088235294117646</v>
      </c>
      <c r="G17" s="25">
        <f>'2010PopByRaceEth'!G17/'2010PopByRaceEth'!$E17</f>
        <v>0.66911764705882348</v>
      </c>
      <c r="H17" s="26">
        <f>'2010PopByRaceEth'!H17/'2010PopByRaceEth'!$E17</f>
        <v>0.62344457013574661</v>
      </c>
      <c r="I17" s="27">
        <f>'2010PopByRaceEth'!I17/'2010PopByRaceEth'!$E17</f>
        <v>1.201923076923077E-2</v>
      </c>
      <c r="J17" s="27">
        <f>'2010PopByRaceEth'!J17/'2010PopByRaceEth'!$E17</f>
        <v>8.6255656108597291E-3</v>
      </c>
      <c r="K17" s="27">
        <f>'2010PopByRaceEth'!K17/'2010PopByRaceEth'!$E17</f>
        <v>5.6561085972850677E-3</v>
      </c>
      <c r="L17" s="28">
        <f>'2010PopByRaceEth'!L17/'2010PopByRaceEth'!$E17</f>
        <v>1.9372171945701358E-2</v>
      </c>
    </row>
    <row r="18" spans="1:12" ht="14.4" customHeight="1" x14ac:dyDescent="0.4">
      <c r="A18" s="35">
        <v>708</v>
      </c>
      <c r="B18" s="35" t="s">
        <v>48</v>
      </c>
      <c r="C18" s="36" t="s">
        <v>40</v>
      </c>
      <c r="D18" s="9" t="s">
        <v>49</v>
      </c>
      <c r="E18" s="4">
        <v>608</v>
      </c>
      <c r="F18" s="29">
        <f>'2010PopByRaceEth'!F18/'2010PopByRaceEth'!$E18</f>
        <v>0.375</v>
      </c>
      <c r="G18" s="25">
        <f>'2010PopByRaceEth'!G18/'2010PopByRaceEth'!$E18</f>
        <v>0.625</v>
      </c>
      <c r="H18" s="26">
        <f>'2010PopByRaceEth'!H18/'2010PopByRaceEth'!$E18</f>
        <v>0.58881578947368418</v>
      </c>
      <c r="I18" s="27">
        <f>'2010PopByRaceEth'!I18/'2010PopByRaceEth'!$E18</f>
        <v>8.2236842105263153E-3</v>
      </c>
      <c r="J18" s="27">
        <f>'2010PopByRaceEth'!J18/'2010PopByRaceEth'!$E18</f>
        <v>8.2236842105263153E-3</v>
      </c>
      <c r="K18" s="27">
        <f>'2010PopByRaceEth'!K18/'2010PopByRaceEth'!$E18</f>
        <v>4.9342105263157892E-3</v>
      </c>
      <c r="L18" s="28">
        <f>'2010PopByRaceEth'!L18/'2010PopByRaceEth'!$E18</f>
        <v>1.4802631578947368E-2</v>
      </c>
    </row>
    <row r="19" spans="1:12" ht="14.4" customHeight="1" x14ac:dyDescent="0.4">
      <c r="A19" s="35">
        <v>708</v>
      </c>
      <c r="B19" s="35" t="s">
        <v>50</v>
      </c>
      <c r="C19" s="36" t="s">
        <v>40</v>
      </c>
      <c r="D19" s="9" t="s">
        <v>51</v>
      </c>
      <c r="E19" s="4">
        <v>48962</v>
      </c>
      <c r="F19" s="29">
        <f>'2010PopByRaceEth'!F19/'2010PopByRaceEth'!$E19</f>
        <v>0.19833748621379846</v>
      </c>
      <c r="G19" s="25">
        <f>'2010PopByRaceEth'!G19/'2010PopByRaceEth'!$E19</f>
        <v>0.80166251378620157</v>
      </c>
      <c r="H19" s="26">
        <f>'2010PopByRaceEth'!H19/'2010PopByRaceEth'!$E19</f>
        <v>0.64972836076957641</v>
      </c>
      <c r="I19" s="27">
        <f>'2010PopByRaceEth'!I19/'2010PopByRaceEth'!$E19</f>
        <v>6.4744087251337776E-2</v>
      </c>
      <c r="J19" s="27">
        <f>'2010PopByRaceEth'!J19/'2010PopByRaceEth'!$E19</f>
        <v>6.780768759446101E-3</v>
      </c>
      <c r="K19" s="27">
        <f>'2010PopByRaceEth'!K19/'2010PopByRaceEth'!$E19</f>
        <v>4.1950900698500881E-2</v>
      </c>
      <c r="L19" s="28">
        <f>'2010PopByRaceEth'!L19/'2010PopByRaceEth'!$E19</f>
        <v>3.8458396307340388E-2</v>
      </c>
    </row>
    <row r="20" spans="1:12" ht="14.4" customHeight="1" x14ac:dyDescent="0.4">
      <c r="A20" s="35">
        <v>706</v>
      </c>
      <c r="B20" s="35" t="s">
        <v>52</v>
      </c>
      <c r="C20" s="36" t="s">
        <v>40</v>
      </c>
      <c r="D20" s="9" t="s">
        <v>53</v>
      </c>
      <c r="E20" s="4">
        <v>262</v>
      </c>
      <c r="F20" s="29">
        <f>'2010PopByRaceEth'!F20/'2010PopByRaceEth'!$E20</f>
        <v>8.7786259541984726E-2</v>
      </c>
      <c r="G20" s="25">
        <f>'2010PopByRaceEth'!G20/'2010PopByRaceEth'!$E20</f>
        <v>0.91221374045801529</v>
      </c>
      <c r="H20" s="26">
        <f>'2010PopByRaceEth'!H20/'2010PopByRaceEth'!$E20</f>
        <v>0.86259541984732824</v>
      </c>
      <c r="I20" s="27">
        <f>'2010PopByRaceEth'!I20/'2010PopByRaceEth'!$E20</f>
        <v>3.8167938931297708E-3</v>
      </c>
      <c r="J20" s="27">
        <f>'2010PopByRaceEth'!J20/'2010PopByRaceEth'!$E20</f>
        <v>7.6335877862595417E-3</v>
      </c>
      <c r="K20" s="27">
        <f>'2010PopByRaceEth'!K20/'2010PopByRaceEth'!$E20</f>
        <v>2.2900763358778626E-2</v>
      </c>
      <c r="L20" s="28">
        <f>'2010PopByRaceEth'!L20/'2010PopByRaceEth'!$E20</f>
        <v>1.5267175572519083E-2</v>
      </c>
    </row>
    <row r="21" spans="1:12" ht="14.4" customHeight="1" x14ac:dyDescent="0.4">
      <c r="A21" s="35">
        <v>706</v>
      </c>
      <c r="B21" s="35" t="s">
        <v>54</v>
      </c>
      <c r="C21" s="36" t="s">
        <v>40</v>
      </c>
      <c r="D21" s="9" t="s">
        <v>55</v>
      </c>
      <c r="E21" s="4">
        <v>482</v>
      </c>
      <c r="F21" s="29">
        <f>'2010PopByRaceEth'!F21/'2010PopByRaceEth'!$E21</f>
        <v>0.20539419087136929</v>
      </c>
      <c r="G21" s="25">
        <f>'2010PopByRaceEth'!G21/'2010PopByRaceEth'!$E21</f>
        <v>0.79460580912863066</v>
      </c>
      <c r="H21" s="26">
        <f>'2010PopByRaceEth'!H21/'2010PopByRaceEth'!$E21</f>
        <v>0.7614107883817427</v>
      </c>
      <c r="I21" s="27">
        <f>'2010PopByRaceEth'!I21/'2010PopByRaceEth'!$E21</f>
        <v>2.0746887966804979E-3</v>
      </c>
      <c r="J21" s="27">
        <f>'2010PopByRaceEth'!J21/'2010PopByRaceEth'!$E21</f>
        <v>8.2987551867219917E-3</v>
      </c>
      <c r="K21" s="27">
        <f>'2010PopByRaceEth'!K21/'2010PopByRaceEth'!$E21</f>
        <v>1.0373443983402489E-2</v>
      </c>
      <c r="L21" s="28">
        <f>'2010PopByRaceEth'!L21/'2010PopByRaceEth'!$E21</f>
        <v>1.2448132780082987E-2</v>
      </c>
    </row>
    <row r="22" spans="1:12" ht="14.4" customHeight="1" x14ac:dyDescent="0.4">
      <c r="A22" s="35">
        <v>708</v>
      </c>
      <c r="B22" s="35" t="s">
        <v>56</v>
      </c>
      <c r="C22" s="36" t="s">
        <v>40</v>
      </c>
      <c r="D22" s="9" t="s">
        <v>57</v>
      </c>
      <c r="E22" s="4">
        <v>21931</v>
      </c>
      <c r="F22" s="29">
        <f>'2010PopByRaceEth'!F22/'2010PopByRaceEth'!$E22</f>
        <v>0.82641010441840312</v>
      </c>
      <c r="G22" s="25">
        <f>'2010PopByRaceEth'!G22/'2010PopByRaceEth'!$E22</f>
        <v>0.17358989558159682</v>
      </c>
      <c r="H22" s="26">
        <f>'2010PopByRaceEth'!H22/'2010PopByRaceEth'!$E22</f>
        <v>0.13733983858465187</v>
      </c>
      <c r="I22" s="27">
        <f>'2010PopByRaceEth'!I22/'2010PopByRaceEth'!$E22</f>
        <v>2.0017327071268978E-2</v>
      </c>
      <c r="J22" s="27">
        <f>'2010PopByRaceEth'!J22/'2010PopByRaceEth'!$E22</f>
        <v>8.4811454106059909E-3</v>
      </c>
      <c r="K22" s="27">
        <f>'2010PopByRaceEth'!K22/'2010PopByRaceEth'!$E22</f>
        <v>3.7389995896219964E-3</v>
      </c>
      <c r="L22" s="28">
        <f>'2010PopByRaceEth'!L22/'2010PopByRaceEth'!$E22</f>
        <v>4.0125849254479956E-3</v>
      </c>
    </row>
    <row r="23" spans="1:12" ht="14.4" customHeight="1" x14ac:dyDescent="0.4">
      <c r="A23" s="35">
        <v>706</v>
      </c>
      <c r="B23" s="35" t="s">
        <v>58</v>
      </c>
      <c r="C23" s="36" t="s">
        <v>40</v>
      </c>
      <c r="D23" s="9" t="s">
        <v>59</v>
      </c>
      <c r="E23" s="4">
        <v>1121</v>
      </c>
      <c r="F23" s="29">
        <f>'2010PopByRaceEth'!F23/'2010PopByRaceEth'!$E23</f>
        <v>0.37555753791257807</v>
      </c>
      <c r="G23" s="25">
        <f>'2010PopByRaceEth'!G23/'2010PopByRaceEth'!$E23</f>
        <v>0.62444246208742193</v>
      </c>
      <c r="H23" s="26">
        <f>'2010PopByRaceEth'!H23/'2010PopByRaceEth'!$E23</f>
        <v>0.58965209634255134</v>
      </c>
      <c r="I23" s="27">
        <f>'2010PopByRaceEth'!I23/'2010PopByRaceEth'!$E23</f>
        <v>4.4603033006244425E-3</v>
      </c>
      <c r="J23" s="27">
        <f>'2010PopByRaceEth'!J23/'2010PopByRaceEth'!$E23</f>
        <v>1.159678858162355E-2</v>
      </c>
      <c r="K23" s="27">
        <f>'2010PopByRaceEth'!K23/'2010PopByRaceEth'!$E23</f>
        <v>5.3523639607493305E-3</v>
      </c>
      <c r="L23" s="28">
        <f>'2010PopByRaceEth'!L23/'2010PopByRaceEth'!$E23</f>
        <v>1.3380909901873328E-2</v>
      </c>
    </row>
    <row r="24" spans="1:12" ht="14.4" customHeight="1" x14ac:dyDescent="0.4">
      <c r="A24" s="35">
        <v>708</v>
      </c>
      <c r="B24" s="35" t="s">
        <v>60</v>
      </c>
      <c r="C24" s="36" t="s">
        <v>40</v>
      </c>
      <c r="D24" s="9" t="s">
        <v>61</v>
      </c>
      <c r="E24" s="4">
        <v>5610</v>
      </c>
      <c r="F24" s="29">
        <f>'2010PopByRaceEth'!F24/'2010PopByRaceEth'!$E24</f>
        <v>0.16078431372549021</v>
      </c>
      <c r="G24" s="25">
        <f>'2010PopByRaceEth'!G24/'2010PopByRaceEth'!$E24</f>
        <v>0.83921568627450982</v>
      </c>
      <c r="H24" s="26">
        <f>'2010PopByRaceEth'!H24/'2010PopByRaceEth'!$E24</f>
        <v>0.60802139037433156</v>
      </c>
      <c r="I24" s="27">
        <f>'2010PopByRaceEth'!I24/'2010PopByRaceEth'!$E24</f>
        <v>0.13903743315508021</v>
      </c>
      <c r="J24" s="27">
        <f>'2010PopByRaceEth'!J24/'2010PopByRaceEth'!$E24</f>
        <v>5.5258467023172903E-3</v>
      </c>
      <c r="K24" s="27">
        <f>'2010PopByRaceEth'!K24/'2010PopByRaceEth'!$E24</f>
        <v>3.5472370766488411E-2</v>
      </c>
      <c r="L24" s="28">
        <f>'2010PopByRaceEth'!L24/'2010PopByRaceEth'!$E24</f>
        <v>5.1158645276292332E-2</v>
      </c>
    </row>
    <row r="25" spans="1:12" ht="14.4" customHeight="1" x14ac:dyDescent="0.4">
      <c r="A25" s="35">
        <v>706</v>
      </c>
      <c r="B25" s="35" t="s">
        <v>62</v>
      </c>
      <c r="C25" s="36" t="s">
        <v>40</v>
      </c>
      <c r="D25" s="9" t="s">
        <v>63</v>
      </c>
      <c r="E25" s="4">
        <v>507</v>
      </c>
      <c r="F25" s="29">
        <f>'2010PopByRaceEth'!F25/'2010PopByRaceEth'!$E25</f>
        <v>0.16173570019723865</v>
      </c>
      <c r="G25" s="25">
        <f>'2010PopByRaceEth'!G25/'2010PopByRaceEth'!$E25</f>
        <v>0.83826429980276129</v>
      </c>
      <c r="H25" s="26">
        <f>'2010PopByRaceEth'!H25/'2010PopByRaceEth'!$E25</f>
        <v>0.82642998027613412</v>
      </c>
      <c r="I25" s="27">
        <f>'2010PopByRaceEth'!I25/'2010PopByRaceEth'!$E25</f>
        <v>0</v>
      </c>
      <c r="J25" s="27">
        <f>'2010PopByRaceEth'!J25/'2010PopByRaceEth'!$E25</f>
        <v>7.889546351084813E-3</v>
      </c>
      <c r="K25" s="27">
        <f>'2010PopByRaceEth'!K25/'2010PopByRaceEth'!$E25</f>
        <v>0</v>
      </c>
      <c r="L25" s="28">
        <f>'2010PopByRaceEth'!L25/'2010PopByRaceEth'!$E25</f>
        <v>3.9447731755424065E-3</v>
      </c>
    </row>
    <row r="26" spans="1:12" ht="14.4" customHeight="1" x14ac:dyDescent="0.4">
      <c r="A26" s="35">
        <v>706</v>
      </c>
      <c r="B26" s="35" t="s">
        <v>64</v>
      </c>
      <c r="C26" s="36" t="s">
        <v>40</v>
      </c>
      <c r="D26" s="9" t="s">
        <v>65</v>
      </c>
      <c r="E26" s="4">
        <v>1502</v>
      </c>
      <c r="F26" s="29">
        <f>'2010PopByRaceEth'!F26/'2010PopByRaceEth'!$E26</f>
        <v>0.76964047936085223</v>
      </c>
      <c r="G26" s="25">
        <f>'2010PopByRaceEth'!G26/'2010PopByRaceEth'!$E26</f>
        <v>0.2303595206391478</v>
      </c>
      <c r="H26" s="26">
        <f>'2010PopByRaceEth'!H26/'2010PopByRaceEth'!$E26</f>
        <v>0.21904127829560585</v>
      </c>
      <c r="I26" s="27">
        <f>'2010PopByRaceEth'!I26/'2010PopByRaceEth'!$E26</f>
        <v>0</v>
      </c>
      <c r="J26" s="27">
        <f>'2010PopByRaceEth'!J26/'2010PopByRaceEth'!$E26</f>
        <v>5.3262316910785623E-3</v>
      </c>
      <c r="K26" s="27">
        <f>'2010PopByRaceEth'!K26/'2010PopByRaceEth'!$E26</f>
        <v>6.6577896138482028E-4</v>
      </c>
      <c r="L26" s="28">
        <f>'2010PopByRaceEth'!L26/'2010PopByRaceEth'!$E26</f>
        <v>5.3262316910785623E-3</v>
      </c>
    </row>
    <row r="27" spans="1:12" ht="14.4" customHeight="1" x14ac:dyDescent="0.4">
      <c r="A27" s="35">
        <v>706</v>
      </c>
      <c r="B27" s="35" t="s">
        <v>66</v>
      </c>
      <c r="C27" s="36" t="s">
        <v>40</v>
      </c>
      <c r="D27" s="9" t="s">
        <v>67</v>
      </c>
      <c r="E27" s="4">
        <v>10521</v>
      </c>
      <c r="F27" s="29">
        <f>'2010PopByRaceEth'!F27/'2010PopByRaceEth'!$E27</f>
        <v>0.1864841745081266</v>
      </c>
      <c r="G27" s="25">
        <f>'2010PopByRaceEth'!G27/'2010PopByRaceEth'!$E27</f>
        <v>0.8135158254918734</v>
      </c>
      <c r="H27" s="26">
        <f>'2010PopByRaceEth'!H27/'2010PopByRaceEth'!$E27</f>
        <v>0.7581028419351773</v>
      </c>
      <c r="I27" s="27">
        <f>'2010PopByRaceEth'!I27/'2010PopByRaceEth'!$E27</f>
        <v>1.2546335899629312E-2</v>
      </c>
      <c r="J27" s="27">
        <f>'2010PopByRaceEth'!J27/'2010PopByRaceEth'!$E27</f>
        <v>8.0790799353673611E-3</v>
      </c>
      <c r="K27" s="27">
        <f>'2010PopByRaceEth'!K27/'2010PopByRaceEth'!$E27</f>
        <v>1.1976047904191617E-2</v>
      </c>
      <c r="L27" s="28">
        <f>'2010PopByRaceEth'!L27/'2010PopByRaceEth'!$E27</f>
        <v>2.2811519817507842E-2</v>
      </c>
    </row>
    <row r="28" spans="1:12" ht="14.4" customHeight="1" x14ac:dyDescent="0.4">
      <c r="A28" s="35">
        <v>706</v>
      </c>
      <c r="B28" s="35" t="s">
        <v>68</v>
      </c>
      <c r="C28" s="36" t="s">
        <v>40</v>
      </c>
      <c r="D28" s="9" t="s">
        <v>69</v>
      </c>
      <c r="E28" s="4">
        <v>2069</v>
      </c>
      <c r="F28" s="29">
        <f>'2010PopByRaceEth'!F28/'2010PopByRaceEth'!$E28</f>
        <v>9.5698405026582889E-2</v>
      </c>
      <c r="G28" s="25">
        <f>'2010PopByRaceEth'!G28/'2010PopByRaceEth'!$E28</f>
        <v>0.90430159497341711</v>
      </c>
      <c r="H28" s="26">
        <f>'2010PopByRaceEth'!H28/'2010PopByRaceEth'!$E28</f>
        <v>0.87771870468825519</v>
      </c>
      <c r="I28" s="27">
        <f>'2010PopByRaceEth'!I28/'2010PopByRaceEth'!$E28</f>
        <v>2.4166263895601739E-3</v>
      </c>
      <c r="J28" s="27">
        <f>'2010PopByRaceEth'!J28/'2010PopByRaceEth'!$E28</f>
        <v>8.2165297245045919E-3</v>
      </c>
      <c r="K28" s="27">
        <f>'2010PopByRaceEth'!K28/'2010PopByRaceEth'!$E28</f>
        <v>4.8332527791203478E-3</v>
      </c>
      <c r="L28" s="28">
        <f>'2010PopByRaceEth'!L28/'2010PopByRaceEth'!$E28</f>
        <v>1.1116481391976801E-2</v>
      </c>
    </row>
    <row r="29" spans="1:12" ht="14.4" customHeight="1" x14ac:dyDescent="0.4">
      <c r="A29" s="35">
        <v>706</v>
      </c>
      <c r="B29" s="35" t="s">
        <v>70</v>
      </c>
      <c r="C29" s="36" t="s">
        <v>40</v>
      </c>
      <c r="D29" s="9" t="s">
        <v>71</v>
      </c>
      <c r="E29" s="4">
        <v>1010</v>
      </c>
      <c r="F29" s="29">
        <f>'2010PopByRaceEth'!F29/'2010PopByRaceEth'!$E29</f>
        <v>9.6039603960396042E-2</v>
      </c>
      <c r="G29" s="25">
        <f>'2010PopByRaceEth'!G29/'2010PopByRaceEth'!$E29</f>
        <v>0.90396039603960399</v>
      </c>
      <c r="H29" s="26">
        <f>'2010PopByRaceEth'!H29/'2010PopByRaceEth'!$E29</f>
        <v>0.86633663366336633</v>
      </c>
      <c r="I29" s="27">
        <f>'2010PopByRaceEth'!I29/'2010PopByRaceEth'!$E29</f>
        <v>1.9801980198019802E-3</v>
      </c>
      <c r="J29" s="27">
        <f>'2010PopByRaceEth'!J29/'2010PopByRaceEth'!$E29</f>
        <v>5.9405940594059407E-3</v>
      </c>
      <c r="K29" s="27">
        <f>'2010PopByRaceEth'!K29/'2010PopByRaceEth'!$E29</f>
        <v>1.1881188118811881E-2</v>
      </c>
      <c r="L29" s="28">
        <f>'2010PopByRaceEth'!L29/'2010PopByRaceEth'!$E29</f>
        <v>1.782178217821782E-2</v>
      </c>
    </row>
    <row r="30" spans="1:12" ht="14.4" customHeight="1" x14ac:dyDescent="0.4">
      <c r="A30" s="35">
        <v>706</v>
      </c>
      <c r="B30" s="35" t="s">
        <v>72</v>
      </c>
      <c r="C30" s="36" t="s">
        <v>40</v>
      </c>
      <c r="D30" s="9" t="s">
        <v>73</v>
      </c>
      <c r="E30" s="4">
        <v>27</v>
      </c>
      <c r="F30" s="29">
        <f>'2010PopByRaceEth'!F30/'2010PopByRaceEth'!$E30</f>
        <v>0.1111111111111111</v>
      </c>
      <c r="G30" s="25">
        <f>'2010PopByRaceEth'!G30/'2010PopByRaceEth'!$E30</f>
        <v>0.88888888888888884</v>
      </c>
      <c r="H30" s="26">
        <f>'2010PopByRaceEth'!H30/'2010PopByRaceEth'!$E30</f>
        <v>0.85185185185185186</v>
      </c>
      <c r="I30" s="27">
        <f>'2010PopByRaceEth'!I30/'2010PopByRaceEth'!$E30</f>
        <v>0</v>
      </c>
      <c r="J30" s="27">
        <f>'2010PopByRaceEth'!J30/'2010PopByRaceEth'!$E30</f>
        <v>0</v>
      </c>
      <c r="K30" s="27">
        <f>'2010PopByRaceEth'!K30/'2010PopByRaceEth'!$E30</f>
        <v>0</v>
      </c>
      <c r="L30" s="28">
        <f>'2010PopByRaceEth'!L30/'2010PopByRaceEth'!$E30</f>
        <v>3.7037037037037035E-2</v>
      </c>
    </row>
    <row r="31" spans="1:12" ht="14.4" customHeight="1" x14ac:dyDescent="0.4">
      <c r="A31" s="35">
        <v>708</v>
      </c>
      <c r="B31" s="35" t="s">
        <v>74</v>
      </c>
      <c r="C31" s="36" t="s">
        <v>40</v>
      </c>
      <c r="D31" s="9" t="s">
        <v>75</v>
      </c>
      <c r="E31" s="4">
        <v>687</v>
      </c>
      <c r="F31" s="29">
        <f>'2010PopByRaceEth'!F31/'2010PopByRaceEth'!$E31</f>
        <v>0.2197962154294032</v>
      </c>
      <c r="G31" s="25">
        <f>'2010PopByRaceEth'!G31/'2010PopByRaceEth'!$E31</f>
        <v>0.7802037845705968</v>
      </c>
      <c r="H31" s="26">
        <f>'2010PopByRaceEth'!H31/'2010PopByRaceEth'!$E31</f>
        <v>0.74526928675400295</v>
      </c>
      <c r="I31" s="27">
        <f>'2010PopByRaceEth'!I31/'2010PopByRaceEth'!$E31</f>
        <v>1.455604075691412E-3</v>
      </c>
      <c r="J31" s="27">
        <f>'2010PopByRaceEth'!J31/'2010PopByRaceEth'!$E31</f>
        <v>7.2780203784570596E-3</v>
      </c>
      <c r="K31" s="27">
        <f>'2010PopByRaceEth'!K31/'2010PopByRaceEth'!$E31</f>
        <v>5.822416302765648E-3</v>
      </c>
      <c r="L31" s="28">
        <f>'2010PopByRaceEth'!L31/'2010PopByRaceEth'!$E31</f>
        <v>2.0378457059679767E-2</v>
      </c>
    </row>
    <row r="32" spans="1:12" ht="14.4" customHeight="1" x14ac:dyDescent="0.4">
      <c r="A32" s="35">
        <v>708</v>
      </c>
      <c r="B32" s="35" t="s">
        <v>76</v>
      </c>
      <c r="C32" s="36" t="s">
        <v>40</v>
      </c>
      <c r="D32" s="9" t="s">
        <v>77</v>
      </c>
      <c r="E32" s="4">
        <v>3680</v>
      </c>
      <c r="F32" s="29">
        <f>'2010PopByRaceEth'!F32/'2010PopByRaceEth'!$E32</f>
        <v>9.2391304347826081E-2</v>
      </c>
      <c r="G32" s="25">
        <f>'2010PopByRaceEth'!G32/'2010PopByRaceEth'!$E32</f>
        <v>0.90760869565217395</v>
      </c>
      <c r="H32" s="26">
        <f>'2010PopByRaceEth'!H32/'2010PopByRaceEth'!$E32</f>
        <v>0.87282608695652175</v>
      </c>
      <c r="I32" s="27">
        <f>'2010PopByRaceEth'!I32/'2010PopByRaceEth'!$E32</f>
        <v>4.8913043478260873E-3</v>
      </c>
      <c r="J32" s="27">
        <f>'2010PopByRaceEth'!J32/'2010PopByRaceEth'!$E32</f>
        <v>1.0054347826086956E-2</v>
      </c>
      <c r="K32" s="27">
        <f>'2010PopByRaceEth'!K32/'2010PopByRaceEth'!$E32</f>
        <v>5.7065217391304348E-3</v>
      </c>
      <c r="L32" s="28">
        <f>'2010PopByRaceEth'!L32/'2010PopByRaceEth'!$E32</f>
        <v>1.4130434782608696E-2</v>
      </c>
    </row>
    <row r="33" spans="1:12" ht="14.4" customHeight="1" x14ac:dyDescent="0.4">
      <c r="A33" s="35">
        <v>708</v>
      </c>
      <c r="B33" s="35" t="s">
        <v>78</v>
      </c>
      <c r="C33" s="36" t="s">
        <v>40</v>
      </c>
      <c r="D33" s="9" t="s">
        <v>79</v>
      </c>
      <c r="E33" s="4">
        <v>7641</v>
      </c>
      <c r="F33" s="29">
        <f>'2010PopByRaceEth'!F33/'2010PopByRaceEth'!$E33</f>
        <v>0.17301400340269599</v>
      </c>
      <c r="G33" s="25">
        <f>'2010PopByRaceEth'!G33/'2010PopByRaceEth'!$E33</f>
        <v>0.82698599659730399</v>
      </c>
      <c r="H33" s="26">
        <f>'2010PopByRaceEth'!H33/'2010PopByRaceEth'!$E33</f>
        <v>0.74859311608428214</v>
      </c>
      <c r="I33" s="27">
        <f>'2010PopByRaceEth'!I33/'2010PopByRaceEth'!$E33</f>
        <v>2.4996728176940191E-2</v>
      </c>
      <c r="J33" s="27">
        <f>'2010PopByRaceEth'!J33/'2010PopByRaceEth'!$E33</f>
        <v>1.0731579636173275E-2</v>
      </c>
      <c r="K33" s="27">
        <f>'2010PopByRaceEth'!K33/'2010PopByRaceEth'!$E33</f>
        <v>1.4788640230336344E-2</v>
      </c>
      <c r="L33" s="28">
        <f>'2010PopByRaceEth'!L33/'2010PopByRaceEth'!$E33</f>
        <v>2.7875932469572047E-2</v>
      </c>
    </row>
    <row r="34" spans="1:12" ht="14.4" customHeight="1" x14ac:dyDescent="0.4">
      <c r="A34" s="35">
        <v>707</v>
      </c>
      <c r="B34" s="35" t="s">
        <v>80</v>
      </c>
      <c r="C34" s="36" t="s">
        <v>40</v>
      </c>
      <c r="D34" s="9" t="s">
        <v>81</v>
      </c>
      <c r="E34" s="4">
        <v>3894</v>
      </c>
      <c r="F34" s="29">
        <f>'2010PopByRaceEth'!F34/'2010PopByRaceEth'!$E34</f>
        <v>0.18233179250128403</v>
      </c>
      <c r="G34" s="25">
        <f>'2010PopByRaceEth'!G34/'2010PopByRaceEth'!$E34</f>
        <v>0.81766820749871594</v>
      </c>
      <c r="H34" s="26">
        <f>'2010PopByRaceEth'!H34/'2010PopByRaceEth'!$E34</f>
        <v>0.78479712378017463</v>
      </c>
      <c r="I34" s="27">
        <f>'2010PopByRaceEth'!I34/'2010PopByRaceEth'!$E34</f>
        <v>3.5952747817154596E-3</v>
      </c>
      <c r="J34" s="27">
        <f>'2010PopByRaceEth'!J34/'2010PopByRaceEth'!$E34</f>
        <v>1.0015408320493066E-2</v>
      </c>
      <c r="K34" s="27">
        <f>'2010PopByRaceEth'!K34/'2010PopByRaceEth'!$E34</f>
        <v>4.8793014894709811E-3</v>
      </c>
      <c r="L34" s="28">
        <f>'2010PopByRaceEth'!L34/'2010PopByRaceEth'!$E34</f>
        <v>1.4381099126861838E-2</v>
      </c>
    </row>
    <row r="35" spans="1:12" ht="14.4" customHeight="1" x14ac:dyDescent="0.4">
      <c r="A35" s="35">
        <v>708</v>
      </c>
      <c r="B35" s="35" t="s">
        <v>82</v>
      </c>
      <c r="C35" s="36" t="s">
        <v>40</v>
      </c>
      <c r="D35" s="9" t="s">
        <v>83</v>
      </c>
      <c r="E35" s="4">
        <v>8533</v>
      </c>
      <c r="F35" s="29">
        <f>'2010PopByRaceEth'!F35/'2010PopByRaceEth'!$E35</f>
        <v>0.43478260869565216</v>
      </c>
      <c r="G35" s="25">
        <f>'2010PopByRaceEth'!G35/'2010PopByRaceEth'!$E35</f>
        <v>0.56521739130434778</v>
      </c>
      <c r="H35" s="26">
        <f>'2010PopByRaceEth'!H35/'2010PopByRaceEth'!$E35</f>
        <v>0.53451306691667644</v>
      </c>
      <c r="I35" s="27">
        <f>'2010PopByRaceEth'!I35/'2010PopByRaceEth'!$E35</f>
        <v>5.3908355795148251E-3</v>
      </c>
      <c r="J35" s="27">
        <f>'2010PopByRaceEth'!J35/'2010PopByRaceEth'!$E35</f>
        <v>5.2736435016992851E-3</v>
      </c>
      <c r="K35" s="27">
        <f>'2010PopByRaceEth'!K35/'2010PopByRaceEth'!$E35</f>
        <v>6.7971405133013009E-3</v>
      </c>
      <c r="L35" s="28">
        <f>'2010PopByRaceEth'!L35/'2010PopByRaceEth'!$E35</f>
        <v>1.3242704793155983E-2</v>
      </c>
    </row>
    <row r="36" spans="1:12" ht="14.4" customHeight="1" x14ac:dyDescent="0.4">
      <c r="A36" s="35">
        <v>708</v>
      </c>
      <c r="B36" s="35" t="s">
        <v>84</v>
      </c>
      <c r="C36" s="36" t="s">
        <v>40</v>
      </c>
      <c r="D36" s="9" t="s">
        <v>85</v>
      </c>
      <c r="E36" s="4">
        <v>41</v>
      </c>
      <c r="F36" s="29">
        <f>'2010PopByRaceEth'!F36/'2010PopByRaceEth'!$E36</f>
        <v>4.878048780487805E-2</v>
      </c>
      <c r="G36" s="25">
        <f>'2010PopByRaceEth'!G36/'2010PopByRaceEth'!$E36</f>
        <v>0.95121951219512191</v>
      </c>
      <c r="H36" s="26">
        <f>'2010PopByRaceEth'!H36/'2010PopByRaceEth'!$E36</f>
        <v>0.90243902439024393</v>
      </c>
      <c r="I36" s="27">
        <f>'2010PopByRaceEth'!I36/'2010PopByRaceEth'!$E36</f>
        <v>0</v>
      </c>
      <c r="J36" s="27">
        <f>'2010PopByRaceEth'!J36/'2010PopByRaceEth'!$E36</f>
        <v>0</v>
      </c>
      <c r="K36" s="27">
        <f>'2010PopByRaceEth'!K36/'2010PopByRaceEth'!$E36</f>
        <v>0</v>
      </c>
      <c r="L36" s="28">
        <f>'2010PopByRaceEth'!L36/'2010PopByRaceEth'!$E36</f>
        <v>4.878048780487805E-2</v>
      </c>
    </row>
    <row r="37" spans="1:12" ht="14.4" customHeight="1" x14ac:dyDescent="0.4">
      <c r="A37" s="35">
        <v>708</v>
      </c>
      <c r="B37" s="35" t="s">
        <v>86</v>
      </c>
      <c r="C37" s="36" t="s">
        <v>87</v>
      </c>
      <c r="D37" s="9" t="s">
        <v>88</v>
      </c>
      <c r="E37" s="4">
        <v>834</v>
      </c>
      <c r="F37" s="29">
        <f>'2010PopByRaceEth'!F37/'2010PopByRaceEth'!$E37</f>
        <v>0.1882494004796163</v>
      </c>
      <c r="G37" s="25">
        <f>'2010PopByRaceEth'!G37/'2010PopByRaceEth'!$E37</f>
        <v>0.81175059952038364</v>
      </c>
      <c r="H37" s="26">
        <f>'2010PopByRaceEth'!H37/'2010PopByRaceEth'!$E37</f>
        <v>0.75659472422062346</v>
      </c>
      <c r="I37" s="27">
        <f>'2010PopByRaceEth'!I37/'2010PopByRaceEth'!$E37</f>
        <v>1.3189448441247002E-2</v>
      </c>
      <c r="J37" s="27">
        <f>'2010PopByRaceEth'!J37/'2010PopByRaceEth'!$E37</f>
        <v>1.0791366906474821E-2</v>
      </c>
      <c r="K37" s="27">
        <f>'2010PopByRaceEth'!K37/'2010PopByRaceEth'!$E37</f>
        <v>4.7961630695443642E-3</v>
      </c>
      <c r="L37" s="28">
        <f>'2010PopByRaceEth'!L37/'2010PopByRaceEth'!$E37</f>
        <v>2.6378896882494004E-2</v>
      </c>
    </row>
    <row r="38" spans="1:12" ht="14.4" customHeight="1" x14ac:dyDescent="0.4">
      <c r="A38" s="35">
        <v>706</v>
      </c>
      <c r="B38" s="35" t="s">
        <v>89</v>
      </c>
      <c r="C38" s="36" t="s">
        <v>87</v>
      </c>
      <c r="D38" s="9" t="s">
        <v>90</v>
      </c>
      <c r="E38" s="4">
        <v>650</v>
      </c>
      <c r="F38" s="29">
        <f>'2010PopByRaceEth'!F38/'2010PopByRaceEth'!$E38</f>
        <v>5.2307692307692305E-2</v>
      </c>
      <c r="G38" s="25">
        <f>'2010PopByRaceEth'!G38/'2010PopByRaceEth'!$E38</f>
        <v>0.94769230769230772</v>
      </c>
      <c r="H38" s="26">
        <f>'2010PopByRaceEth'!H38/'2010PopByRaceEth'!$E38</f>
        <v>0.92</v>
      </c>
      <c r="I38" s="27">
        <f>'2010PopByRaceEth'!I38/'2010PopByRaceEth'!$E38</f>
        <v>9.2307692307692316E-3</v>
      </c>
      <c r="J38" s="27">
        <f>'2010PopByRaceEth'!J38/'2010PopByRaceEth'!$E38</f>
        <v>1.5384615384615385E-3</v>
      </c>
      <c r="K38" s="27">
        <f>'2010PopByRaceEth'!K38/'2010PopByRaceEth'!$E38</f>
        <v>4.6153846153846158E-3</v>
      </c>
      <c r="L38" s="28">
        <f>'2010PopByRaceEth'!L38/'2010PopByRaceEth'!$E38</f>
        <v>1.2307692307692308E-2</v>
      </c>
    </row>
    <row r="39" spans="1:12" ht="14.4" customHeight="1" x14ac:dyDescent="0.4">
      <c r="A39" s="35">
        <v>708</v>
      </c>
      <c r="B39" s="35" t="s">
        <v>91</v>
      </c>
      <c r="C39" s="36" t="s">
        <v>87</v>
      </c>
      <c r="D39" s="9" t="s">
        <v>92</v>
      </c>
      <c r="E39" s="4">
        <v>91658</v>
      </c>
      <c r="F39" s="29">
        <f>'2010PopByRaceEth'!F39/'2010PopByRaceEth'!$E39</f>
        <v>0.16062973226559601</v>
      </c>
      <c r="G39" s="25">
        <f>'2010PopByRaceEth'!G39/'2010PopByRaceEth'!$E39</f>
        <v>0.83937026773440393</v>
      </c>
      <c r="H39" s="26">
        <f>'2010PopByRaceEth'!H39/'2010PopByRaceEth'!$E39</f>
        <v>0.66057518165353812</v>
      </c>
      <c r="I39" s="27">
        <f>'2010PopByRaceEth'!I39/'2010PopByRaceEth'!$E39</f>
        <v>1.4172249012633921E-2</v>
      </c>
      <c r="J39" s="27">
        <f>'2010PopByRaceEth'!J39/'2010PopByRaceEth'!$E39</f>
        <v>0.12566278993650309</v>
      </c>
      <c r="K39" s="27">
        <f>'2010PopByRaceEth'!K39/'2010PopByRaceEth'!$E39</f>
        <v>1.6234262148421306E-2</v>
      </c>
      <c r="L39" s="28">
        <f>'2010PopByRaceEth'!L39/'2010PopByRaceEth'!$E39</f>
        <v>2.2725784983307514E-2</v>
      </c>
    </row>
    <row r="40" spans="1:12" ht="14.4" customHeight="1" x14ac:dyDescent="0.4">
      <c r="A40" s="35">
        <v>708</v>
      </c>
      <c r="B40" s="35" t="s">
        <v>93</v>
      </c>
      <c r="C40" s="36" t="s">
        <v>87</v>
      </c>
      <c r="D40" s="9" t="s">
        <v>94</v>
      </c>
      <c r="E40" s="4">
        <v>2037</v>
      </c>
      <c r="F40" s="29">
        <f>'2010PopByRaceEth'!F40/'2010PopByRaceEth'!$E40</f>
        <v>3.8782523318605794E-2</v>
      </c>
      <c r="G40" s="25">
        <f>'2010PopByRaceEth'!G40/'2010PopByRaceEth'!$E40</f>
        <v>0.96121747668139423</v>
      </c>
      <c r="H40" s="26">
        <f>'2010PopByRaceEth'!H40/'2010PopByRaceEth'!$E40</f>
        <v>0.84879725085910651</v>
      </c>
      <c r="I40" s="27">
        <f>'2010PopByRaceEth'!I40/'2010PopByRaceEth'!$E40</f>
        <v>2.9455081001472753E-3</v>
      </c>
      <c r="J40" s="27">
        <f>'2010PopByRaceEth'!J40/'2010PopByRaceEth'!$E40</f>
        <v>7.2164948453608241E-2</v>
      </c>
      <c r="K40" s="27">
        <f>'2010PopByRaceEth'!K40/'2010PopByRaceEth'!$E40</f>
        <v>1.4236622484045164E-2</v>
      </c>
      <c r="L40" s="28">
        <f>'2010PopByRaceEth'!L40/'2010PopByRaceEth'!$E40</f>
        <v>2.3073146784486992E-2</v>
      </c>
    </row>
    <row r="41" spans="1:12" ht="14.4" customHeight="1" x14ac:dyDescent="0.4">
      <c r="A41" s="35">
        <v>708</v>
      </c>
      <c r="B41" s="35" t="s">
        <v>95</v>
      </c>
      <c r="C41" s="36" t="s">
        <v>87</v>
      </c>
      <c r="D41" s="9" t="s">
        <v>96</v>
      </c>
      <c r="E41" s="4">
        <v>2628</v>
      </c>
      <c r="F41" s="29">
        <f>'2010PopByRaceEth'!F41/'2010PopByRaceEth'!$E41</f>
        <v>0.15334855403348555</v>
      </c>
      <c r="G41" s="25">
        <f>'2010PopByRaceEth'!G41/'2010PopByRaceEth'!$E41</f>
        <v>0.84665144596651443</v>
      </c>
      <c r="H41" s="26">
        <f>'2010PopByRaceEth'!H41/'2010PopByRaceEth'!$E41</f>
        <v>0.56659056316590561</v>
      </c>
      <c r="I41" s="27">
        <f>'2010PopByRaceEth'!I41/'2010PopByRaceEth'!$E41</f>
        <v>1.6362252663622526E-2</v>
      </c>
      <c r="J41" s="27">
        <f>'2010PopByRaceEth'!J41/'2010PopByRaceEth'!$E41</f>
        <v>0.15182648401826485</v>
      </c>
      <c r="K41" s="27">
        <f>'2010PopByRaceEth'!K41/'2010PopByRaceEth'!$E41</f>
        <v>8.4094368340943679E-2</v>
      </c>
      <c r="L41" s="28">
        <f>'2010PopByRaceEth'!L41/'2010PopByRaceEth'!$E41</f>
        <v>2.7777777777777776E-2</v>
      </c>
    </row>
    <row r="42" spans="1:12" ht="14.4" customHeight="1" x14ac:dyDescent="0.4">
      <c r="A42" s="35">
        <v>706</v>
      </c>
      <c r="B42" s="35" t="s">
        <v>97</v>
      </c>
      <c r="C42" s="36" t="s">
        <v>87</v>
      </c>
      <c r="D42" s="9" t="s">
        <v>98</v>
      </c>
      <c r="E42" s="4">
        <v>1279</v>
      </c>
      <c r="F42" s="29">
        <f>'2010PopByRaceEth'!F42/'2010PopByRaceEth'!$E42</f>
        <v>9.929632525410477E-2</v>
      </c>
      <c r="G42" s="25">
        <f>'2010PopByRaceEth'!G42/'2010PopByRaceEth'!$E42</f>
        <v>0.90070367474589519</v>
      </c>
      <c r="H42" s="26">
        <f>'2010PopByRaceEth'!H42/'2010PopByRaceEth'!$E42</f>
        <v>0.85535574667709147</v>
      </c>
      <c r="I42" s="27">
        <f>'2010PopByRaceEth'!I42/'2010PopByRaceEth'!$E42</f>
        <v>3.9093041438623922E-3</v>
      </c>
      <c r="J42" s="27">
        <f>'2010PopByRaceEth'!J42/'2010PopByRaceEth'!$E42</f>
        <v>1.6419077404222049E-2</v>
      </c>
      <c r="K42" s="27">
        <f>'2010PopByRaceEth'!K42/'2010PopByRaceEth'!$E42</f>
        <v>6.2548866301798279E-3</v>
      </c>
      <c r="L42" s="28">
        <f>'2010PopByRaceEth'!L42/'2010PopByRaceEth'!$E42</f>
        <v>1.8764659890539485E-2</v>
      </c>
    </row>
    <row r="43" spans="1:12" ht="14.4" customHeight="1" x14ac:dyDescent="0.4">
      <c r="A43" s="35">
        <v>708</v>
      </c>
      <c r="B43" s="35" t="s">
        <v>99</v>
      </c>
      <c r="C43" s="36" t="s">
        <v>87</v>
      </c>
      <c r="D43" s="9" t="s">
        <v>100</v>
      </c>
      <c r="E43" s="4">
        <v>13046</v>
      </c>
      <c r="F43" s="29">
        <f>'2010PopByRaceEth'!F43/'2010PopByRaceEth'!$E43</f>
        <v>4.6834278706116818E-2</v>
      </c>
      <c r="G43" s="25">
        <f>'2010PopByRaceEth'!G43/'2010PopByRaceEth'!$E43</f>
        <v>0.95316572129388322</v>
      </c>
      <c r="H43" s="26">
        <f>'2010PopByRaceEth'!H43/'2010PopByRaceEth'!$E43</f>
        <v>0.30300475241453317</v>
      </c>
      <c r="I43" s="27">
        <f>'2010PopByRaceEth'!I43/'2010PopByRaceEth'!$E43</f>
        <v>2.6061628085236855E-3</v>
      </c>
      <c r="J43" s="27">
        <f>'2010PopByRaceEth'!J43/'2010PopByRaceEth'!$E43</f>
        <v>0.61221830446113756</v>
      </c>
      <c r="K43" s="27">
        <f>'2010PopByRaceEth'!K43/'2010PopByRaceEth'!$E43</f>
        <v>4.7524145331902497E-3</v>
      </c>
      <c r="L43" s="28">
        <f>'2010PopByRaceEth'!L43/'2010PopByRaceEth'!$E43</f>
        <v>3.0584087076498543E-2</v>
      </c>
    </row>
    <row r="44" spans="1:12" ht="14.4" customHeight="1" x14ac:dyDescent="0.4">
      <c r="A44" s="35">
        <v>708</v>
      </c>
      <c r="B44" s="35" t="s">
        <v>101</v>
      </c>
      <c r="C44" s="36" t="s">
        <v>87</v>
      </c>
      <c r="D44" s="9" t="s">
        <v>102</v>
      </c>
      <c r="E44" s="4">
        <v>16064</v>
      </c>
      <c r="F44" s="29">
        <f>'2010PopByRaceEth'!F44/'2010PopByRaceEth'!$E44</f>
        <v>2.7328187250996016E-2</v>
      </c>
      <c r="G44" s="25">
        <f>'2010PopByRaceEth'!G44/'2010PopByRaceEth'!$E44</f>
        <v>0.97267181274900394</v>
      </c>
      <c r="H44" s="26">
        <f>'2010PopByRaceEth'!H44/'2010PopByRaceEth'!$E44</f>
        <v>2.4153386454183266E-2</v>
      </c>
      <c r="I44" s="27">
        <f>'2010PopByRaceEth'!I44/'2010PopByRaceEth'!$E44</f>
        <v>1.9920318725099601E-3</v>
      </c>
      <c r="J44" s="27">
        <f>'2010PopByRaceEth'!J44/'2010PopByRaceEth'!$E44</f>
        <v>0.92928286852589637</v>
      </c>
      <c r="K44" s="27">
        <f>'2010PopByRaceEth'!K44/'2010PopByRaceEth'!$E44</f>
        <v>4.2953187250996012E-3</v>
      </c>
      <c r="L44" s="28">
        <f>'2010PopByRaceEth'!L44/'2010PopByRaceEth'!$E44</f>
        <v>1.2948207171314742E-2</v>
      </c>
    </row>
    <row r="45" spans="1:12" ht="14.4" customHeight="1" x14ac:dyDescent="0.4">
      <c r="A45" s="35">
        <v>708</v>
      </c>
      <c r="B45" s="35" t="s">
        <v>103</v>
      </c>
      <c r="C45" s="36" t="s">
        <v>87</v>
      </c>
      <c r="D45" s="9" t="s">
        <v>104</v>
      </c>
      <c r="E45" s="4">
        <v>5744</v>
      </c>
      <c r="F45" s="29">
        <f>'2010PopByRaceEth'!F45/'2010PopByRaceEth'!$E45</f>
        <v>0.27298050139275765</v>
      </c>
      <c r="G45" s="25">
        <f>'2010PopByRaceEth'!G45/'2010PopByRaceEth'!$E45</f>
        <v>0.72701949860724235</v>
      </c>
      <c r="H45" s="26">
        <f>'2010PopByRaceEth'!H45/'2010PopByRaceEth'!$E45</f>
        <v>0.66068941504178269</v>
      </c>
      <c r="I45" s="27">
        <f>'2010PopByRaceEth'!I45/'2010PopByRaceEth'!$E45</f>
        <v>1.027158774373259E-2</v>
      </c>
      <c r="J45" s="27">
        <f>'2010PopByRaceEth'!J45/'2010PopByRaceEth'!$E45</f>
        <v>2.8899721448467967E-2</v>
      </c>
      <c r="K45" s="27">
        <f>'2010PopByRaceEth'!K45/'2010PopByRaceEth'!$E45</f>
        <v>7.1378830083565457E-3</v>
      </c>
      <c r="L45" s="28">
        <f>'2010PopByRaceEth'!L45/'2010PopByRaceEth'!$E45</f>
        <v>2.0020891364902507E-2</v>
      </c>
    </row>
    <row r="46" spans="1:12" ht="14.4" customHeight="1" x14ac:dyDescent="0.4">
      <c r="A46" s="35">
        <v>708</v>
      </c>
      <c r="B46" s="35" t="s">
        <v>84</v>
      </c>
      <c r="C46" s="36" t="s">
        <v>87</v>
      </c>
      <c r="D46" s="9" t="s">
        <v>85</v>
      </c>
      <c r="E46" s="4">
        <v>481</v>
      </c>
      <c r="F46" s="29">
        <f>'2010PopByRaceEth'!F46/'2010PopByRaceEth'!$E46</f>
        <v>5.1975051975051978E-2</v>
      </c>
      <c r="G46" s="25">
        <f>'2010PopByRaceEth'!G46/'2010PopByRaceEth'!$E46</f>
        <v>0.94802494802494808</v>
      </c>
      <c r="H46" s="26">
        <f>'2010PopByRaceEth'!H46/'2010PopByRaceEth'!$E46</f>
        <v>1.4553014553014554E-2</v>
      </c>
      <c r="I46" s="27">
        <f>'2010PopByRaceEth'!I46/'2010PopByRaceEth'!$E46</f>
        <v>0</v>
      </c>
      <c r="J46" s="27">
        <f>'2010PopByRaceEth'!J46/'2010PopByRaceEth'!$E46</f>
        <v>0.90228690228690234</v>
      </c>
      <c r="K46" s="27">
        <f>'2010PopByRaceEth'!K46/'2010PopByRaceEth'!$E46</f>
        <v>0</v>
      </c>
      <c r="L46" s="28">
        <f>'2010PopByRaceEth'!L46/'2010PopByRaceEth'!$E46</f>
        <v>3.1185031185031187E-2</v>
      </c>
    </row>
    <row r="47" spans="1:12" ht="14.4" customHeight="1" x14ac:dyDescent="0.4">
      <c r="A47" s="35">
        <v>708</v>
      </c>
      <c r="B47" s="35" t="s">
        <v>105</v>
      </c>
      <c r="C47" s="36" t="s">
        <v>106</v>
      </c>
      <c r="D47" s="9" t="s">
        <v>107</v>
      </c>
      <c r="E47" s="4">
        <v>10636</v>
      </c>
      <c r="F47" s="29">
        <f>'2010PopByRaceEth'!F47/'2010PopByRaceEth'!$E47</f>
        <v>0.32643851071831514</v>
      </c>
      <c r="G47" s="25">
        <f>'2010PopByRaceEth'!G47/'2010PopByRaceEth'!$E47</f>
        <v>0.6735614892816848</v>
      </c>
      <c r="H47" s="26">
        <f>'2010PopByRaceEth'!H47/'2010PopByRaceEth'!$E47</f>
        <v>0.60107183151560739</v>
      </c>
      <c r="I47" s="27">
        <f>'2010PopByRaceEth'!I47/'2010PopByRaceEth'!$E47</f>
        <v>5.5471981948100792E-3</v>
      </c>
      <c r="J47" s="27">
        <f>'2010PopByRaceEth'!J47/'2010PopByRaceEth'!$E47</f>
        <v>4.4377585558480634E-2</v>
      </c>
      <c r="K47" s="27">
        <f>'2010PopByRaceEth'!K47/'2010PopByRaceEth'!$E47</f>
        <v>9.6840917638209845E-3</v>
      </c>
      <c r="L47" s="28">
        <f>'2010PopByRaceEth'!L47/'2010PopByRaceEth'!$E47</f>
        <v>1.2880782248965777E-2</v>
      </c>
    </row>
    <row r="48" spans="1:12" ht="14.4" customHeight="1" x14ac:dyDescent="0.4">
      <c r="A48" s="35">
        <v>708</v>
      </c>
      <c r="B48" s="35" t="s">
        <v>108</v>
      </c>
      <c r="C48" s="36" t="s">
        <v>106</v>
      </c>
      <c r="D48" s="9" t="s">
        <v>109</v>
      </c>
      <c r="E48" s="4">
        <v>1340</v>
      </c>
      <c r="F48" s="29">
        <f>'2010PopByRaceEth'!F48/'2010PopByRaceEth'!$E48</f>
        <v>0.741044776119403</v>
      </c>
      <c r="G48" s="25">
        <f>'2010PopByRaceEth'!G48/'2010PopByRaceEth'!$E48</f>
        <v>0.258955223880597</v>
      </c>
      <c r="H48" s="26">
        <f>'2010PopByRaceEth'!H48/'2010PopByRaceEth'!$E48</f>
        <v>0.24253731343283583</v>
      </c>
      <c r="I48" s="27">
        <f>'2010PopByRaceEth'!I48/'2010PopByRaceEth'!$E48</f>
        <v>2.2388059701492539E-3</v>
      </c>
      <c r="J48" s="27">
        <f>'2010PopByRaceEth'!J48/'2010PopByRaceEth'!$E48</f>
        <v>8.9552238805970154E-3</v>
      </c>
      <c r="K48" s="27">
        <f>'2010PopByRaceEth'!K48/'2010PopByRaceEth'!$E48</f>
        <v>7.4626865671641792E-4</v>
      </c>
      <c r="L48" s="28">
        <f>'2010PopByRaceEth'!L48/'2010PopByRaceEth'!$E48</f>
        <v>4.4776119402985077E-3</v>
      </c>
    </row>
    <row r="49" spans="1:12" ht="14.4" customHeight="1" x14ac:dyDescent="0.4">
      <c r="A49" s="35">
        <v>708</v>
      </c>
      <c r="B49" s="35" t="s">
        <v>110</v>
      </c>
      <c r="C49" s="36" t="s">
        <v>106</v>
      </c>
      <c r="D49" s="9" t="s">
        <v>111</v>
      </c>
      <c r="E49" s="4">
        <v>7534</v>
      </c>
      <c r="F49" s="29">
        <f>'2010PopByRaceEth'!F49/'2010PopByRaceEth'!$E49</f>
        <v>0.35956994956198568</v>
      </c>
      <c r="G49" s="25">
        <f>'2010PopByRaceEth'!G49/'2010PopByRaceEth'!$E49</f>
        <v>0.64043005043801438</v>
      </c>
      <c r="H49" s="26">
        <f>'2010PopByRaceEth'!H49/'2010PopByRaceEth'!$E49</f>
        <v>0.60061056543668701</v>
      </c>
      <c r="I49" s="27">
        <f>'2010PopByRaceEth'!I49/'2010PopByRaceEth'!$E49</f>
        <v>6.7693124502256436E-3</v>
      </c>
      <c r="J49" s="27">
        <f>'2010PopByRaceEth'!J49/'2010PopByRaceEth'!$E49</f>
        <v>1.7786036633926201E-2</v>
      </c>
      <c r="K49" s="27">
        <f>'2010PopByRaceEth'!K49/'2010PopByRaceEth'!$E49</f>
        <v>3.3182904167772765E-3</v>
      </c>
      <c r="L49" s="28">
        <f>'2010PopByRaceEth'!L49/'2010PopByRaceEth'!$E49</f>
        <v>1.1945845500398195E-2</v>
      </c>
    </row>
    <row r="50" spans="1:12" ht="14.4" customHeight="1" x14ac:dyDescent="0.4">
      <c r="A50" s="35">
        <v>706</v>
      </c>
      <c r="B50" s="35" t="s">
        <v>112</v>
      </c>
      <c r="C50" s="36" t="s">
        <v>106</v>
      </c>
      <c r="D50" s="9" t="s">
        <v>113</v>
      </c>
      <c r="E50" s="4">
        <v>1634</v>
      </c>
      <c r="F50" s="29">
        <f>'2010PopByRaceEth'!F50/'2010PopByRaceEth'!$E50</f>
        <v>4.7735618115055077E-2</v>
      </c>
      <c r="G50" s="25">
        <f>'2010PopByRaceEth'!G50/'2010PopByRaceEth'!$E50</f>
        <v>0.95226438188494489</v>
      </c>
      <c r="H50" s="26">
        <f>'2010PopByRaceEth'!H50/'2010PopByRaceEth'!$E50</f>
        <v>0.93390452876376984</v>
      </c>
      <c r="I50" s="27">
        <f>'2010PopByRaceEth'!I50/'2010PopByRaceEth'!$E50</f>
        <v>4.2839657282741734E-3</v>
      </c>
      <c r="J50" s="27">
        <f>'2010PopByRaceEth'!J50/'2010PopByRaceEth'!$E50</f>
        <v>4.8959608323133411E-3</v>
      </c>
      <c r="K50" s="27">
        <f>'2010PopByRaceEth'!K50/'2010PopByRaceEth'!$E50</f>
        <v>3.0599755201958386E-3</v>
      </c>
      <c r="L50" s="28">
        <f>'2010PopByRaceEth'!L50/'2010PopByRaceEth'!$E50</f>
        <v>6.1199510403916772E-3</v>
      </c>
    </row>
    <row r="51" spans="1:12" ht="14.4" customHeight="1" x14ac:dyDescent="0.4">
      <c r="A51" s="35">
        <v>708</v>
      </c>
      <c r="B51" s="35" t="s">
        <v>114</v>
      </c>
      <c r="C51" s="36" t="s">
        <v>106</v>
      </c>
      <c r="D51" s="9" t="s">
        <v>115</v>
      </c>
      <c r="E51" s="4">
        <v>21636</v>
      </c>
      <c r="F51" s="29">
        <f>'2010PopByRaceEth'!F51/'2010PopByRaceEth'!$E51</f>
        <v>9.091329266038084E-2</v>
      </c>
      <c r="G51" s="25">
        <f>'2010PopByRaceEth'!G51/'2010PopByRaceEth'!$E51</f>
        <v>0.90908670733961916</v>
      </c>
      <c r="H51" s="26">
        <f>'2010PopByRaceEth'!H51/'2010PopByRaceEth'!$E51</f>
        <v>0.86943057866518769</v>
      </c>
      <c r="I51" s="27">
        <f>'2010PopByRaceEth'!I51/'2010PopByRaceEth'!$E51</f>
        <v>2.9580329081161029E-3</v>
      </c>
      <c r="J51" s="27">
        <f>'2010PopByRaceEth'!J51/'2010PopByRaceEth'!$E51</f>
        <v>1.7655758920317989E-2</v>
      </c>
      <c r="K51" s="27">
        <f>'2010PopByRaceEth'!K51/'2010PopByRaceEth'!$E51</f>
        <v>6.1933814013680902E-3</v>
      </c>
      <c r="L51" s="28">
        <f>'2010PopByRaceEth'!L51/'2010PopByRaceEth'!$E51</f>
        <v>1.2848955444629322E-2</v>
      </c>
    </row>
    <row r="52" spans="1:12" ht="14.4" customHeight="1" x14ac:dyDescent="0.4">
      <c r="A52" s="35">
        <v>706</v>
      </c>
      <c r="B52" s="35" t="s">
        <v>116</v>
      </c>
      <c r="C52" s="36" t="s">
        <v>106</v>
      </c>
      <c r="D52" s="9" t="s">
        <v>117</v>
      </c>
      <c r="E52" s="4">
        <v>2952</v>
      </c>
      <c r="F52" s="29">
        <f>'2010PopByRaceEth'!F52/'2010PopByRaceEth'!$E52</f>
        <v>2.9471544715447155E-2</v>
      </c>
      <c r="G52" s="25">
        <f>'2010PopByRaceEth'!G52/'2010PopByRaceEth'!$E52</f>
        <v>0.97052845528455289</v>
      </c>
      <c r="H52" s="26">
        <f>'2010PopByRaceEth'!H52/'2010PopByRaceEth'!$E52</f>
        <v>0.9474932249322493</v>
      </c>
      <c r="I52" s="27">
        <f>'2010PopByRaceEth'!I52/'2010PopByRaceEth'!$E52</f>
        <v>1.3550135501355014E-3</v>
      </c>
      <c r="J52" s="27">
        <f>'2010PopByRaceEth'!J52/'2010PopByRaceEth'!$E52</f>
        <v>5.4200542005420054E-3</v>
      </c>
      <c r="K52" s="27">
        <f>'2010PopByRaceEth'!K52/'2010PopByRaceEth'!$E52</f>
        <v>6.7750677506775072E-3</v>
      </c>
      <c r="L52" s="28">
        <f>'2010PopByRaceEth'!L52/'2010PopByRaceEth'!$E52</f>
        <v>9.485094850948509E-3</v>
      </c>
    </row>
    <row r="53" spans="1:12" ht="14.4" customHeight="1" x14ac:dyDescent="0.4">
      <c r="A53" s="35">
        <v>708</v>
      </c>
      <c r="B53" s="35" t="s">
        <v>118</v>
      </c>
      <c r="C53" s="36" t="s">
        <v>106</v>
      </c>
      <c r="D53" s="9" t="s">
        <v>119</v>
      </c>
      <c r="E53" s="4">
        <v>5301</v>
      </c>
      <c r="F53" s="29">
        <f>'2010PopByRaceEth'!F53/'2010PopByRaceEth'!$E53</f>
        <v>3.8671948688926615E-2</v>
      </c>
      <c r="G53" s="25">
        <f>'2010PopByRaceEth'!G53/'2010PopByRaceEth'!$E53</f>
        <v>0.96132805131107335</v>
      </c>
      <c r="H53" s="26">
        <f>'2010PopByRaceEth'!H53/'2010PopByRaceEth'!$E53</f>
        <v>2.0750801735521601E-2</v>
      </c>
      <c r="I53" s="27">
        <f>'2010PopByRaceEth'!I53/'2010PopByRaceEth'!$E53</f>
        <v>9.4321826070552727E-4</v>
      </c>
      <c r="J53" s="27">
        <f>'2010PopByRaceEth'!J53/'2010PopByRaceEth'!$E53</f>
        <v>0.93171099792491985</v>
      </c>
      <c r="K53" s="27">
        <f>'2010PopByRaceEth'!K53/'2010PopByRaceEth'!$E53</f>
        <v>1.8864365214110544E-4</v>
      </c>
      <c r="L53" s="28">
        <f>'2010PopByRaceEth'!L53/'2010PopByRaceEth'!$E53</f>
        <v>7.7343897377853237E-3</v>
      </c>
    </row>
    <row r="54" spans="1:12" ht="14.4" customHeight="1" x14ac:dyDescent="0.4">
      <c r="A54" s="35">
        <v>708</v>
      </c>
      <c r="B54" s="35" t="s">
        <v>120</v>
      </c>
      <c r="C54" s="36" t="s">
        <v>106</v>
      </c>
      <c r="D54" s="9" t="s">
        <v>121</v>
      </c>
      <c r="E54" s="4"/>
      <c r="F54" s="29" t="e">
        <f>'2010PopByRaceEth'!F54/'2010PopByRaceEth'!$E54</f>
        <v>#DIV/0!</v>
      </c>
      <c r="G54" s="25" t="e">
        <f>'2010PopByRaceEth'!G54/'2010PopByRaceEth'!$E54</f>
        <v>#DIV/0!</v>
      </c>
      <c r="H54" s="26" t="e">
        <f>'2010PopByRaceEth'!H54/'2010PopByRaceEth'!$E54</f>
        <v>#DIV/0!</v>
      </c>
      <c r="I54" s="27" t="e">
        <f>'2010PopByRaceEth'!I54/'2010PopByRaceEth'!$E54</f>
        <v>#DIV/0!</v>
      </c>
      <c r="J54" s="27" t="e">
        <f>'2010PopByRaceEth'!J54/'2010PopByRaceEth'!$E54</f>
        <v>#DIV/0!</v>
      </c>
      <c r="K54" s="27" t="e">
        <f>'2010PopByRaceEth'!K54/'2010PopByRaceEth'!$E54</f>
        <v>#DIV/0!</v>
      </c>
      <c r="L54" s="28" t="e">
        <f>'2010PopByRaceEth'!L54/'2010PopByRaceEth'!$E54</f>
        <v>#DIV/0!</v>
      </c>
    </row>
    <row r="55" spans="1:12" ht="14.4" customHeight="1" x14ac:dyDescent="0.4">
      <c r="A55" s="35">
        <v>706</v>
      </c>
      <c r="B55" s="35" t="s">
        <v>122</v>
      </c>
      <c r="C55" s="36" t="s">
        <v>106</v>
      </c>
      <c r="D55" s="9" t="s">
        <v>123</v>
      </c>
      <c r="E55" s="4">
        <v>885</v>
      </c>
      <c r="F55" s="29">
        <f>'2010PopByRaceEth'!F55/'2010PopByRaceEth'!$E55</f>
        <v>4.9717514124293788E-2</v>
      </c>
      <c r="G55" s="25">
        <f>'2010PopByRaceEth'!G55/'2010PopByRaceEth'!$E55</f>
        <v>0.95028248587570618</v>
      </c>
      <c r="H55" s="26">
        <f>'2010PopByRaceEth'!H55/'2010PopByRaceEth'!$E55</f>
        <v>0.9028248587570622</v>
      </c>
      <c r="I55" s="27">
        <f>'2010PopByRaceEth'!I55/'2010PopByRaceEth'!$E55</f>
        <v>2.2598870056497176E-3</v>
      </c>
      <c r="J55" s="27">
        <f>'2010PopByRaceEth'!J55/'2010PopByRaceEth'!$E55</f>
        <v>2.598870056497175E-2</v>
      </c>
      <c r="K55" s="27">
        <f>'2010PopByRaceEth'!K55/'2010PopByRaceEth'!$E55</f>
        <v>1.1299435028248588E-3</v>
      </c>
      <c r="L55" s="28">
        <f>'2010PopByRaceEth'!L55/'2010PopByRaceEth'!$E55</f>
        <v>1.8079096045197741E-2</v>
      </c>
    </row>
    <row r="56" spans="1:12" ht="14.4" customHeight="1" x14ac:dyDescent="0.4">
      <c r="A56" s="35">
        <v>708</v>
      </c>
      <c r="B56" s="35" t="s">
        <v>84</v>
      </c>
      <c r="C56" s="36" t="s">
        <v>106</v>
      </c>
      <c r="D56" s="9" t="s">
        <v>85</v>
      </c>
      <c r="E56" s="4">
        <v>1679</v>
      </c>
      <c r="F56" s="29">
        <f>'2010PopByRaceEth'!F56/'2010PopByRaceEth'!$E56</f>
        <v>1.9654556283502083E-2</v>
      </c>
      <c r="G56" s="25">
        <f>'2010PopByRaceEth'!G56/'2010PopByRaceEth'!$E56</f>
        <v>0.9803454437164979</v>
      </c>
      <c r="H56" s="26">
        <f>'2010PopByRaceEth'!H56/'2010PopByRaceEth'!$E56</f>
        <v>7.1471113758189396E-3</v>
      </c>
      <c r="I56" s="27">
        <f>'2010PopByRaceEth'!I56/'2010PopByRaceEth'!$E56</f>
        <v>0</v>
      </c>
      <c r="J56" s="27">
        <f>'2010PopByRaceEth'!J56/'2010PopByRaceEth'!$E56</f>
        <v>0.97022036926742106</v>
      </c>
      <c r="K56" s="27">
        <f>'2010PopByRaceEth'!K56/'2010PopByRaceEth'!$E56</f>
        <v>0</v>
      </c>
      <c r="L56" s="28">
        <f>'2010PopByRaceEth'!L56/'2010PopByRaceEth'!$E56</f>
        <v>2.9779630732578916E-3</v>
      </c>
    </row>
    <row r="57" spans="1:12" ht="14.4" customHeight="1" x14ac:dyDescent="0.4">
      <c r="A57" s="35">
        <v>706</v>
      </c>
      <c r="B57" s="35" t="s">
        <v>124</v>
      </c>
      <c r="C57" s="36" t="s">
        <v>125</v>
      </c>
      <c r="D57" s="9" t="s">
        <v>126</v>
      </c>
      <c r="E57" s="4">
        <v>1197</v>
      </c>
      <c r="F57" s="29">
        <f>'2010PopByRaceEth'!F57/'2010PopByRaceEth'!$E57</f>
        <v>0.41102756892230574</v>
      </c>
      <c r="G57" s="25">
        <f>'2010PopByRaceEth'!G57/'2010PopByRaceEth'!$E57</f>
        <v>0.58897243107769426</v>
      </c>
      <c r="H57" s="26">
        <f>'2010PopByRaceEth'!H57/'2010PopByRaceEth'!$E57</f>
        <v>0.45781119465329989</v>
      </c>
      <c r="I57" s="27">
        <f>'2010PopByRaceEth'!I57/'2010PopByRaceEth'!$E57</f>
        <v>8.771929824561403E-2</v>
      </c>
      <c r="J57" s="27">
        <f>'2010PopByRaceEth'!J57/'2010PopByRaceEth'!$E57</f>
        <v>3.0910609857978277E-2</v>
      </c>
      <c r="K57" s="27">
        <f>'2010PopByRaceEth'!K57/'2010PopByRaceEth'!$E57</f>
        <v>5.8479532163742687E-3</v>
      </c>
      <c r="L57" s="28">
        <f>'2010PopByRaceEth'!L57/'2010PopByRaceEth'!$E57</f>
        <v>6.6833751044277356E-3</v>
      </c>
    </row>
    <row r="58" spans="1:12" ht="14.4" customHeight="1" x14ac:dyDescent="0.4">
      <c r="A58" s="35">
        <v>708</v>
      </c>
      <c r="B58" s="35" t="s">
        <v>127</v>
      </c>
      <c r="C58" s="36" t="s">
        <v>125</v>
      </c>
      <c r="D58" s="9" t="s">
        <v>128</v>
      </c>
      <c r="E58" s="4">
        <v>5234</v>
      </c>
      <c r="F58" s="29">
        <f>'2010PopByRaceEth'!F58/'2010PopByRaceEth'!$E58</f>
        <v>4.1268628200229272E-2</v>
      </c>
      <c r="G58" s="25">
        <f>'2010PopByRaceEth'!G58/'2010PopByRaceEth'!$E58</f>
        <v>0.95873137179977075</v>
      </c>
      <c r="H58" s="26">
        <f>'2010PopByRaceEth'!H58/'2010PopByRaceEth'!$E58</f>
        <v>7.1264807030951477E-2</v>
      </c>
      <c r="I58" s="27">
        <f>'2010PopByRaceEth'!I58/'2010PopByRaceEth'!$E58</f>
        <v>1.9105846388995032E-4</v>
      </c>
      <c r="J58" s="27">
        <f>'2010PopByRaceEth'!J58/'2010PopByRaceEth'!$E58</f>
        <v>0.8811616354604509</v>
      </c>
      <c r="K58" s="27">
        <f>'2010PopByRaceEth'!K58/'2010PopByRaceEth'!$E58</f>
        <v>5.7317539166985094E-4</v>
      </c>
      <c r="L58" s="28">
        <f>'2010PopByRaceEth'!L58/'2010PopByRaceEth'!$E58</f>
        <v>5.5406954528085597E-3</v>
      </c>
    </row>
    <row r="59" spans="1:12" ht="14.4" customHeight="1" x14ac:dyDescent="0.4">
      <c r="A59" s="35">
        <v>706</v>
      </c>
      <c r="B59" s="35" t="s">
        <v>129</v>
      </c>
      <c r="C59" s="36" t="s">
        <v>125</v>
      </c>
      <c r="D59" s="9" t="s">
        <v>130</v>
      </c>
      <c r="E59" s="4">
        <v>66</v>
      </c>
      <c r="F59" s="29">
        <f>'2010PopByRaceEth'!F59/'2010PopByRaceEth'!$E59</f>
        <v>0.16666666666666666</v>
      </c>
      <c r="G59" s="25">
        <f>'2010PopByRaceEth'!G59/'2010PopByRaceEth'!$E59</f>
        <v>0.83333333333333337</v>
      </c>
      <c r="H59" s="26">
        <f>'2010PopByRaceEth'!H59/'2010PopByRaceEth'!$E59</f>
        <v>0.78787878787878785</v>
      </c>
      <c r="I59" s="27">
        <f>'2010PopByRaceEth'!I59/'2010PopByRaceEth'!$E59</f>
        <v>0</v>
      </c>
      <c r="J59" s="27">
        <f>'2010PopByRaceEth'!J59/'2010PopByRaceEth'!$E59</f>
        <v>4.5454545454545456E-2</v>
      </c>
      <c r="K59" s="27">
        <f>'2010PopByRaceEth'!K59/'2010PopByRaceEth'!$E59</f>
        <v>0</v>
      </c>
      <c r="L59" s="28">
        <f>'2010PopByRaceEth'!L59/'2010PopByRaceEth'!$E59</f>
        <v>0</v>
      </c>
    </row>
    <row r="60" spans="1:12" ht="14.4" customHeight="1" x14ac:dyDescent="0.4">
      <c r="A60" s="35">
        <v>708</v>
      </c>
      <c r="B60" s="35" t="s">
        <v>131</v>
      </c>
      <c r="C60" s="36" t="s">
        <v>125</v>
      </c>
      <c r="D60" s="9" t="s">
        <v>132</v>
      </c>
      <c r="E60" s="4">
        <v>3747</v>
      </c>
      <c r="F60" s="29">
        <f>'2010PopByRaceEth'!F60/'2010PopByRaceEth'!$E60</f>
        <v>0.20976781425140112</v>
      </c>
      <c r="G60" s="25">
        <f>'2010PopByRaceEth'!G60/'2010PopByRaceEth'!$E60</f>
        <v>0.79023218574859888</v>
      </c>
      <c r="H60" s="26">
        <f>'2010PopByRaceEth'!H60/'2010PopByRaceEth'!$E60</f>
        <v>0.75927408593541501</v>
      </c>
      <c r="I60" s="27">
        <f>'2010PopByRaceEth'!I60/'2010PopByRaceEth'!$E60</f>
        <v>3.2025620496397116E-3</v>
      </c>
      <c r="J60" s="27">
        <f>'2010PopByRaceEth'!J60/'2010PopByRaceEth'!$E60</f>
        <v>9.8745663197224443E-3</v>
      </c>
      <c r="K60" s="27">
        <f>'2010PopByRaceEth'!K60/'2010PopByRaceEth'!$E60</f>
        <v>2.1350413664264745E-3</v>
      </c>
      <c r="L60" s="28">
        <f>'2010PopByRaceEth'!L60/'2010PopByRaceEth'!$E60</f>
        <v>1.5745930077395248E-2</v>
      </c>
    </row>
    <row r="61" spans="1:12" ht="14.4" customHeight="1" x14ac:dyDescent="0.4">
      <c r="A61" s="35">
        <v>708</v>
      </c>
      <c r="B61" s="35" t="s">
        <v>118</v>
      </c>
      <c r="C61" s="36" t="s">
        <v>125</v>
      </c>
      <c r="D61" s="9" t="s">
        <v>119</v>
      </c>
      <c r="E61" s="4"/>
      <c r="F61" s="29" t="e">
        <f>'2010PopByRaceEth'!F61/'2010PopByRaceEth'!$E61</f>
        <v>#DIV/0!</v>
      </c>
      <c r="G61" s="25" t="e">
        <f>'2010PopByRaceEth'!G61/'2010PopByRaceEth'!$E61</f>
        <v>#DIV/0!</v>
      </c>
      <c r="H61" s="26" t="e">
        <f>'2010PopByRaceEth'!H61/'2010PopByRaceEth'!$E61</f>
        <v>#DIV/0!</v>
      </c>
      <c r="I61" s="27" t="e">
        <f>'2010PopByRaceEth'!I61/'2010PopByRaceEth'!$E61</f>
        <v>#DIV/0!</v>
      </c>
      <c r="J61" s="27" t="e">
        <f>'2010PopByRaceEth'!J61/'2010PopByRaceEth'!$E61</f>
        <v>#DIV/0!</v>
      </c>
      <c r="K61" s="27" t="e">
        <f>'2010PopByRaceEth'!K61/'2010PopByRaceEth'!$E61</f>
        <v>#DIV/0!</v>
      </c>
      <c r="L61" s="28" t="e">
        <f>'2010PopByRaceEth'!L61/'2010PopByRaceEth'!$E61</f>
        <v>#DIV/0!</v>
      </c>
    </row>
    <row r="62" spans="1:12" ht="14.4" customHeight="1" x14ac:dyDescent="0.4">
      <c r="A62" s="35">
        <v>708</v>
      </c>
      <c r="B62" s="35" t="s">
        <v>133</v>
      </c>
      <c r="C62" s="36" t="s">
        <v>125</v>
      </c>
      <c r="D62" s="9" t="s">
        <v>134</v>
      </c>
      <c r="E62" s="4">
        <v>16677</v>
      </c>
      <c r="F62" s="29">
        <f>'2010PopByRaceEth'!F62/'2010PopByRaceEth'!$E62</f>
        <v>0.40528872099298435</v>
      </c>
      <c r="G62" s="25">
        <f>'2010PopByRaceEth'!G62/'2010PopByRaceEth'!$E62</f>
        <v>0.5947112790070157</v>
      </c>
      <c r="H62" s="26">
        <f>'2010PopByRaceEth'!H62/'2010PopByRaceEth'!$E62</f>
        <v>0.53654734064879772</v>
      </c>
      <c r="I62" s="27">
        <f>'2010PopByRaceEth'!I62/'2010PopByRaceEth'!$E62</f>
        <v>1.8648437968459556E-2</v>
      </c>
      <c r="J62" s="27">
        <f>'2010PopByRaceEth'!J62/'2010PopByRaceEth'!$E62</f>
        <v>1.5770222462073515E-2</v>
      </c>
      <c r="K62" s="27">
        <f>'2010PopByRaceEth'!K62/'2010PopByRaceEth'!$E62</f>
        <v>9.1743119266055051E-3</v>
      </c>
      <c r="L62" s="28">
        <f>'2010PopByRaceEth'!L62/'2010PopByRaceEth'!$E62</f>
        <v>1.4570966001079331E-2</v>
      </c>
    </row>
    <row r="63" spans="1:12" ht="14.4" customHeight="1" x14ac:dyDescent="0.4">
      <c r="A63" s="35">
        <v>706</v>
      </c>
      <c r="B63" s="35" t="s">
        <v>135</v>
      </c>
      <c r="C63" s="36" t="s">
        <v>125</v>
      </c>
      <c r="D63" s="9" t="s">
        <v>136</v>
      </c>
      <c r="E63" s="4">
        <v>2883</v>
      </c>
      <c r="F63" s="29">
        <f>'2010PopByRaceEth'!F63/'2010PopByRaceEth'!$E63</f>
        <v>0.49947970863683661</v>
      </c>
      <c r="G63" s="25">
        <f>'2010PopByRaceEth'!G63/'2010PopByRaceEth'!$E63</f>
        <v>0.50052029136316334</v>
      </c>
      <c r="H63" s="26">
        <f>'2010PopByRaceEth'!H63/'2010PopByRaceEth'!$E63</f>
        <v>0.43496357960457854</v>
      </c>
      <c r="I63" s="27">
        <f>'2010PopByRaceEth'!I63/'2010PopByRaceEth'!$E63</f>
        <v>4.1623309053069719E-2</v>
      </c>
      <c r="J63" s="27">
        <f>'2010PopByRaceEth'!J63/'2010PopByRaceEth'!$E63</f>
        <v>1.422129725979882E-2</v>
      </c>
      <c r="K63" s="27">
        <f>'2010PopByRaceEth'!K63/'2010PopByRaceEth'!$E63</f>
        <v>5.2029136316337149E-3</v>
      </c>
      <c r="L63" s="28">
        <f>'2010PopByRaceEth'!L63/'2010PopByRaceEth'!$E63</f>
        <v>4.5091918140825532E-3</v>
      </c>
    </row>
    <row r="64" spans="1:12" ht="14.4" customHeight="1" x14ac:dyDescent="0.4">
      <c r="A64" s="35">
        <v>708</v>
      </c>
      <c r="B64" s="35" t="s">
        <v>137</v>
      </c>
      <c r="C64" s="36" t="s">
        <v>125</v>
      </c>
      <c r="D64" s="9" t="s">
        <v>138</v>
      </c>
      <c r="E64" s="4">
        <v>7416</v>
      </c>
      <c r="F64" s="29">
        <f>'2010PopByRaceEth'!F64/'2010PopByRaceEth'!$E64</f>
        <v>0.21790722761596548</v>
      </c>
      <c r="G64" s="25">
        <f>'2010PopByRaceEth'!G64/'2010PopByRaceEth'!$E64</f>
        <v>0.78209277238403452</v>
      </c>
      <c r="H64" s="26">
        <f>'2010PopByRaceEth'!H64/'2010PopByRaceEth'!$E64</f>
        <v>0.73665048543689315</v>
      </c>
      <c r="I64" s="27">
        <f>'2010PopByRaceEth'!I64/'2010PopByRaceEth'!$E64</f>
        <v>1.1326860841423949E-2</v>
      </c>
      <c r="J64" s="27">
        <f>'2010PopByRaceEth'!J64/'2010PopByRaceEth'!$E64</f>
        <v>1.0922330097087379E-2</v>
      </c>
      <c r="K64" s="27">
        <f>'2010PopByRaceEth'!K64/'2010PopByRaceEth'!$E64</f>
        <v>7.551240560949299E-3</v>
      </c>
      <c r="L64" s="28">
        <f>'2010PopByRaceEth'!L64/'2010PopByRaceEth'!$E64</f>
        <v>1.5641855447680691E-2</v>
      </c>
    </row>
    <row r="65" spans="1:12" ht="14.4" customHeight="1" x14ac:dyDescent="0.4">
      <c r="A65" s="35">
        <v>706</v>
      </c>
      <c r="B65" s="35" t="s">
        <v>139</v>
      </c>
      <c r="C65" s="36" t="s">
        <v>140</v>
      </c>
      <c r="D65" s="9" t="s">
        <v>141</v>
      </c>
      <c r="E65" s="4">
        <v>37</v>
      </c>
      <c r="F65" s="29">
        <f>'2010PopByRaceEth'!F65/'2010PopByRaceEth'!$E65</f>
        <v>0.3783783783783784</v>
      </c>
      <c r="G65" s="25">
        <f>'2010PopByRaceEth'!G65/'2010PopByRaceEth'!$E65</f>
        <v>0.6216216216216216</v>
      </c>
      <c r="H65" s="26">
        <f>'2010PopByRaceEth'!H65/'2010PopByRaceEth'!$E65</f>
        <v>0.59459459459459463</v>
      </c>
      <c r="I65" s="27">
        <f>'2010PopByRaceEth'!I65/'2010PopByRaceEth'!$E65</f>
        <v>0</v>
      </c>
      <c r="J65" s="27">
        <f>'2010PopByRaceEth'!J65/'2010PopByRaceEth'!$E65</f>
        <v>0</v>
      </c>
      <c r="K65" s="27">
        <f>'2010PopByRaceEth'!K65/'2010PopByRaceEth'!$E65</f>
        <v>0</v>
      </c>
      <c r="L65" s="28">
        <f>'2010PopByRaceEth'!L65/'2010PopByRaceEth'!$E65</f>
        <v>2.7027027027027029E-2</v>
      </c>
    </row>
    <row r="66" spans="1:12" ht="14.4" customHeight="1" x14ac:dyDescent="0.4">
      <c r="A66" s="35">
        <v>708</v>
      </c>
      <c r="B66" s="35" t="s">
        <v>142</v>
      </c>
      <c r="C66" s="36" t="s">
        <v>140</v>
      </c>
      <c r="D66" s="9" t="s">
        <v>143</v>
      </c>
      <c r="E66" s="4">
        <v>2832</v>
      </c>
      <c r="F66" s="29">
        <f>'2010PopByRaceEth'!F66/'2010PopByRaceEth'!$E66</f>
        <v>0.5893361581920904</v>
      </c>
      <c r="G66" s="25">
        <f>'2010PopByRaceEth'!G66/'2010PopByRaceEth'!$E66</f>
        <v>0.4106638418079096</v>
      </c>
      <c r="H66" s="26">
        <f>'2010PopByRaceEth'!H66/'2010PopByRaceEth'!$E66</f>
        <v>0.3682909604519774</v>
      </c>
      <c r="I66" s="27">
        <f>'2010PopByRaceEth'!I66/'2010PopByRaceEth'!$E66</f>
        <v>9.887005649717515E-3</v>
      </c>
      <c r="J66" s="27">
        <f>'2010PopByRaceEth'!J66/'2010PopByRaceEth'!$E66</f>
        <v>1.977401129943503E-2</v>
      </c>
      <c r="K66" s="27">
        <f>'2010PopByRaceEth'!K66/'2010PopByRaceEth'!$E66</f>
        <v>4.9435028248587575E-3</v>
      </c>
      <c r="L66" s="28">
        <f>'2010PopByRaceEth'!L66/'2010PopByRaceEth'!$E66</f>
        <v>7.7683615819209044E-3</v>
      </c>
    </row>
    <row r="67" spans="1:12" ht="14.4" customHeight="1" x14ac:dyDescent="0.4">
      <c r="A67" s="35">
        <v>708</v>
      </c>
      <c r="B67" s="35" t="s">
        <v>144</v>
      </c>
      <c r="C67" s="36" t="s">
        <v>140</v>
      </c>
      <c r="D67" s="9" t="s">
        <v>145</v>
      </c>
      <c r="E67" s="4">
        <v>2653</v>
      </c>
      <c r="F67" s="29">
        <f>'2010PopByRaceEth'!F67/'2010PopByRaceEth'!$E67</f>
        <v>0.29476064832265358</v>
      </c>
      <c r="G67" s="25">
        <f>'2010PopByRaceEth'!G67/'2010PopByRaceEth'!$E67</f>
        <v>0.70523935167734642</v>
      </c>
      <c r="H67" s="26">
        <f>'2010PopByRaceEth'!H67/'2010PopByRaceEth'!$E67</f>
        <v>0.68186958160572941</v>
      </c>
      <c r="I67" s="27">
        <f>'2010PopByRaceEth'!I67/'2010PopByRaceEth'!$E67</f>
        <v>4.1462495288352805E-3</v>
      </c>
      <c r="J67" s="27">
        <f>'2010PopByRaceEth'!J67/'2010PopByRaceEth'!$E67</f>
        <v>5.2770448548812663E-3</v>
      </c>
      <c r="K67" s="27">
        <f>'2010PopByRaceEth'!K67/'2010PopByRaceEth'!$E67</f>
        <v>3.0154542027892952E-3</v>
      </c>
      <c r="L67" s="28">
        <f>'2010PopByRaceEth'!L67/'2010PopByRaceEth'!$E67</f>
        <v>1.0931021485111195E-2</v>
      </c>
    </row>
    <row r="68" spans="1:12" ht="14.4" customHeight="1" x14ac:dyDescent="0.4">
      <c r="A68" s="35">
        <v>706</v>
      </c>
      <c r="B68" s="35" t="s">
        <v>146</v>
      </c>
      <c r="C68" s="36" t="s">
        <v>140</v>
      </c>
      <c r="D68" s="9" t="s">
        <v>147</v>
      </c>
      <c r="E68" s="4">
        <v>37</v>
      </c>
      <c r="F68" s="29">
        <f>'2010PopByRaceEth'!F68/'2010PopByRaceEth'!$E68</f>
        <v>0.10810810810810811</v>
      </c>
      <c r="G68" s="25">
        <f>'2010PopByRaceEth'!G68/'2010PopByRaceEth'!$E68</f>
        <v>0.89189189189189189</v>
      </c>
      <c r="H68" s="26">
        <f>'2010PopByRaceEth'!H68/'2010PopByRaceEth'!$E68</f>
        <v>0.89189189189189189</v>
      </c>
      <c r="I68" s="27">
        <f>'2010PopByRaceEth'!I68/'2010PopByRaceEth'!$E68</f>
        <v>0</v>
      </c>
      <c r="J68" s="27">
        <f>'2010PopByRaceEth'!J68/'2010PopByRaceEth'!$E68</f>
        <v>0</v>
      </c>
      <c r="K68" s="27">
        <f>'2010PopByRaceEth'!K68/'2010PopByRaceEth'!$E68</f>
        <v>0</v>
      </c>
      <c r="L68" s="28">
        <f>'2010PopByRaceEth'!L68/'2010PopByRaceEth'!$E68</f>
        <v>0</v>
      </c>
    </row>
    <row r="69" spans="1:12" ht="14.4" customHeight="1" x14ac:dyDescent="0.4">
      <c r="A69" s="35">
        <v>708</v>
      </c>
      <c r="B69" s="35" t="s">
        <v>148</v>
      </c>
      <c r="C69" s="36" t="s">
        <v>140</v>
      </c>
      <c r="D69" s="9" t="s">
        <v>149</v>
      </c>
      <c r="E69" s="4">
        <v>2878</v>
      </c>
      <c r="F69" s="29">
        <f>'2010PopByRaceEth'!F69/'2010PopByRaceEth'!$E69</f>
        <v>0.54586518415566365</v>
      </c>
      <c r="G69" s="25">
        <f>'2010PopByRaceEth'!G69/'2010PopByRaceEth'!$E69</f>
        <v>0.45413481584433635</v>
      </c>
      <c r="H69" s="26">
        <f>'2010PopByRaceEth'!H69/'2010PopByRaceEth'!$E69</f>
        <v>0.39854065323141069</v>
      </c>
      <c r="I69" s="27">
        <f>'2010PopByRaceEth'!I69/'2010PopByRaceEth'!$E69</f>
        <v>1.3898540653231411E-2</v>
      </c>
      <c r="J69" s="27">
        <f>'2010PopByRaceEth'!J69/'2010PopByRaceEth'!$E69</f>
        <v>2.5017373175816541E-2</v>
      </c>
      <c r="K69" s="27">
        <f>'2010PopByRaceEth'!K69/'2010PopByRaceEth'!$E69</f>
        <v>9.3815149409312015E-3</v>
      </c>
      <c r="L69" s="28">
        <f>'2010PopByRaceEth'!L69/'2010PopByRaceEth'!$E69</f>
        <v>7.2967338429464909E-3</v>
      </c>
    </row>
    <row r="70" spans="1:12" ht="14.4" customHeight="1" x14ac:dyDescent="0.4">
      <c r="A70" s="35">
        <v>706</v>
      </c>
      <c r="B70" s="35" t="s">
        <v>150</v>
      </c>
      <c r="C70" s="36" t="s">
        <v>151</v>
      </c>
      <c r="D70" s="9" t="s">
        <v>152</v>
      </c>
      <c r="E70" s="4">
        <v>2763</v>
      </c>
      <c r="F70" s="29">
        <f>'2010PopByRaceEth'!F70/'2010PopByRaceEth'!$E70</f>
        <v>0.14332247557003258</v>
      </c>
      <c r="G70" s="25">
        <f>'2010PopByRaceEth'!G70/'2010PopByRaceEth'!$E70</f>
        <v>0.85667752442996747</v>
      </c>
      <c r="H70" s="26">
        <f>'2010PopByRaceEth'!H70/'2010PopByRaceEth'!$E70</f>
        <v>0.83460007238508871</v>
      </c>
      <c r="I70" s="27">
        <f>'2010PopByRaceEth'!I70/'2010PopByRaceEth'!$E70</f>
        <v>6.1527325370973581E-3</v>
      </c>
      <c r="J70" s="27">
        <f>'2010PopByRaceEth'!J70/'2010PopByRaceEth'!$E70</f>
        <v>3.619254433586681E-3</v>
      </c>
      <c r="K70" s="27">
        <f>'2010PopByRaceEth'!K70/'2010PopByRaceEth'!$E70</f>
        <v>3.619254433586681E-3</v>
      </c>
      <c r="L70" s="28">
        <f>'2010PopByRaceEth'!L70/'2010PopByRaceEth'!$E70</f>
        <v>8.6862106406080351E-3</v>
      </c>
    </row>
    <row r="71" spans="1:12" ht="14.4" customHeight="1" x14ac:dyDescent="0.4">
      <c r="A71" s="35">
        <v>707</v>
      </c>
      <c r="B71" s="35" t="s">
        <v>153</v>
      </c>
      <c r="C71" s="36" t="s">
        <v>151</v>
      </c>
      <c r="D71" s="9" t="s">
        <v>154</v>
      </c>
      <c r="E71" s="4">
        <v>10921</v>
      </c>
      <c r="F71" s="29">
        <f>'2010PopByRaceEth'!F71/'2010PopByRaceEth'!$E71</f>
        <v>0.15612123431920155</v>
      </c>
      <c r="G71" s="25">
        <f>'2010PopByRaceEth'!G71/'2010PopByRaceEth'!$E71</f>
        <v>0.84387876568079845</v>
      </c>
      <c r="H71" s="26">
        <f>'2010PopByRaceEth'!H71/'2010PopByRaceEth'!$E71</f>
        <v>0.80725208314256935</v>
      </c>
      <c r="I71" s="27">
        <f>'2010PopByRaceEth'!I71/'2010PopByRaceEth'!$E71</f>
        <v>5.0361688490065011E-3</v>
      </c>
      <c r="J71" s="27">
        <f>'2010PopByRaceEth'!J71/'2010PopByRaceEth'!$E71</f>
        <v>1.2727772182034611E-2</v>
      </c>
      <c r="K71" s="27">
        <f>'2010PopByRaceEth'!K71/'2010PopByRaceEth'!$E71</f>
        <v>3.4795348411317643E-3</v>
      </c>
      <c r="L71" s="28">
        <f>'2010PopByRaceEth'!L71/'2010PopByRaceEth'!$E71</f>
        <v>1.5383206666056222E-2</v>
      </c>
    </row>
    <row r="72" spans="1:12" ht="14.4" customHeight="1" x14ac:dyDescent="0.4">
      <c r="A72" s="35">
        <v>706</v>
      </c>
      <c r="B72" s="35" t="s">
        <v>155</v>
      </c>
      <c r="C72" s="36" t="s">
        <v>151</v>
      </c>
      <c r="D72" s="9" t="s">
        <v>156</v>
      </c>
      <c r="E72" s="4">
        <v>1181</v>
      </c>
      <c r="F72" s="29">
        <f>'2010PopByRaceEth'!F72/'2010PopByRaceEth'!$E72</f>
        <v>3.8950042337002541E-2</v>
      </c>
      <c r="G72" s="25">
        <f>'2010PopByRaceEth'!G72/'2010PopByRaceEth'!$E72</f>
        <v>0.9610499576629975</v>
      </c>
      <c r="H72" s="26">
        <f>'2010PopByRaceEth'!H72/'2010PopByRaceEth'!$E72</f>
        <v>0.91109229466553765</v>
      </c>
      <c r="I72" s="27">
        <f>'2010PopByRaceEth'!I72/'2010PopByRaceEth'!$E72</f>
        <v>0</v>
      </c>
      <c r="J72" s="27">
        <f>'2010PopByRaceEth'!J72/'2010PopByRaceEth'!$E72</f>
        <v>1.2701100762066046E-2</v>
      </c>
      <c r="K72" s="27">
        <f>'2010PopByRaceEth'!K72/'2010PopByRaceEth'!$E72</f>
        <v>5.0804403048264179E-3</v>
      </c>
      <c r="L72" s="28">
        <f>'2010PopByRaceEth'!L72/'2010PopByRaceEth'!$E72</f>
        <v>3.2176121930567313E-2</v>
      </c>
    </row>
    <row r="73" spans="1:12" ht="14.4" customHeight="1" x14ac:dyDescent="0.4">
      <c r="A73" s="35">
        <v>708</v>
      </c>
      <c r="B73" s="35" t="s">
        <v>157</v>
      </c>
      <c r="C73" s="36" t="s">
        <v>151</v>
      </c>
      <c r="D73" s="9" t="s">
        <v>158</v>
      </c>
      <c r="E73" s="4">
        <v>9568</v>
      </c>
      <c r="F73" s="29">
        <f>'2010PopByRaceEth'!F73/'2010PopByRaceEth'!$E73</f>
        <v>0.32410117056856186</v>
      </c>
      <c r="G73" s="25">
        <f>'2010PopByRaceEth'!G73/'2010PopByRaceEth'!$E73</f>
        <v>0.67589882943143809</v>
      </c>
      <c r="H73" s="26">
        <f>'2010PopByRaceEth'!H73/'2010PopByRaceEth'!$E73</f>
        <v>0.42203177257525082</v>
      </c>
      <c r="I73" s="27">
        <f>'2010PopByRaceEth'!I73/'2010PopByRaceEth'!$E73</f>
        <v>6.270903010033445E-3</v>
      </c>
      <c r="J73" s="27">
        <f>'2010PopByRaceEth'!J73/'2010PopByRaceEth'!$E73</f>
        <v>0.21551003344481606</v>
      </c>
      <c r="K73" s="27">
        <f>'2010PopByRaceEth'!K73/'2010PopByRaceEth'!$E73</f>
        <v>5.9573578595317729E-3</v>
      </c>
      <c r="L73" s="28">
        <f>'2010PopByRaceEth'!L73/'2010PopByRaceEth'!$E73</f>
        <v>2.612876254180602E-2</v>
      </c>
    </row>
    <row r="74" spans="1:12" ht="14.4" customHeight="1" x14ac:dyDescent="0.4">
      <c r="A74" s="35">
        <v>706</v>
      </c>
      <c r="B74" s="35" t="s">
        <v>159</v>
      </c>
      <c r="C74" s="36" t="s">
        <v>151</v>
      </c>
      <c r="D74" s="9" t="s">
        <v>160</v>
      </c>
      <c r="E74" s="4">
        <v>6162</v>
      </c>
      <c r="F74" s="29">
        <f>'2010PopByRaceEth'!F74/'2010PopByRaceEth'!$E74</f>
        <v>0.13485881207400194</v>
      </c>
      <c r="G74" s="25">
        <f>'2010PopByRaceEth'!G74/'2010PopByRaceEth'!$E74</f>
        <v>0.86514118792599803</v>
      </c>
      <c r="H74" s="26">
        <f>'2010PopByRaceEth'!H74/'2010PopByRaceEth'!$E74</f>
        <v>0.8266796494644596</v>
      </c>
      <c r="I74" s="27">
        <f>'2010PopByRaceEth'!I74/'2010PopByRaceEth'!$E74</f>
        <v>4.7062641999350858E-3</v>
      </c>
      <c r="J74" s="27">
        <f>'2010PopByRaceEth'!J74/'2010PopByRaceEth'!$E74</f>
        <v>1.5092502434274586E-2</v>
      </c>
      <c r="K74" s="27">
        <f>'2010PopByRaceEth'!K74/'2010PopByRaceEth'!$E74</f>
        <v>3.4079844206426485E-3</v>
      </c>
      <c r="L74" s="28">
        <f>'2010PopByRaceEth'!L74/'2010PopByRaceEth'!$E74</f>
        <v>1.525478740668614E-2</v>
      </c>
    </row>
    <row r="75" spans="1:12" ht="14.4" customHeight="1" x14ac:dyDescent="0.4">
      <c r="A75" s="35">
        <v>706</v>
      </c>
      <c r="B75" s="35" t="s">
        <v>161</v>
      </c>
      <c r="C75" s="36" t="s">
        <v>151</v>
      </c>
      <c r="D75" s="9" t="s">
        <v>162</v>
      </c>
      <c r="E75" s="4">
        <v>815</v>
      </c>
      <c r="F75" s="29">
        <f>'2010PopByRaceEth'!F75/'2010PopByRaceEth'!$E75</f>
        <v>0.53006134969325158</v>
      </c>
      <c r="G75" s="25">
        <f>'2010PopByRaceEth'!G75/'2010PopByRaceEth'!$E75</f>
        <v>0.46993865030674847</v>
      </c>
      <c r="H75" s="26">
        <f>'2010PopByRaceEth'!H75/'2010PopByRaceEth'!$E75</f>
        <v>0.41717791411042943</v>
      </c>
      <c r="I75" s="27">
        <f>'2010PopByRaceEth'!I75/'2010PopByRaceEth'!$E75</f>
        <v>1.1042944785276074E-2</v>
      </c>
      <c r="J75" s="27">
        <f>'2010PopByRaceEth'!J75/'2010PopByRaceEth'!$E75</f>
        <v>2.5766871165644172E-2</v>
      </c>
      <c r="K75" s="27">
        <f>'2010PopByRaceEth'!K75/'2010PopByRaceEth'!$E75</f>
        <v>1.2269938650306749E-3</v>
      </c>
      <c r="L75" s="28">
        <f>'2010PopByRaceEth'!L75/'2010PopByRaceEth'!$E75</f>
        <v>1.4723926380368098E-2</v>
      </c>
    </row>
    <row r="76" spans="1:12" ht="14.4" customHeight="1" x14ac:dyDescent="0.4">
      <c r="A76" s="35">
        <v>708</v>
      </c>
      <c r="B76" s="35" t="s">
        <v>163</v>
      </c>
      <c r="C76" s="36" t="s">
        <v>164</v>
      </c>
      <c r="D76" s="9" t="s">
        <v>165</v>
      </c>
      <c r="E76" s="4">
        <v>56235</v>
      </c>
      <c r="F76" s="29">
        <f>'2010PopByRaceEth'!F76/'2010PopByRaceEth'!$E76</f>
        <v>4.5754423401796036E-2</v>
      </c>
      <c r="G76" s="25">
        <f>'2010PopByRaceEth'!G76/'2010PopByRaceEth'!$E76</f>
        <v>0.95424557659820397</v>
      </c>
      <c r="H76" s="26">
        <f>'2010PopByRaceEth'!H76/'2010PopByRaceEth'!$E76</f>
        <v>0.90945140926469281</v>
      </c>
      <c r="I76" s="27">
        <f>'2010PopByRaceEth'!I76/'2010PopByRaceEth'!$E76</f>
        <v>8.8734773717435763E-3</v>
      </c>
      <c r="J76" s="27">
        <f>'2010PopByRaceEth'!J76/'2010PopByRaceEth'!$E76</f>
        <v>2.4362052102782964E-3</v>
      </c>
      <c r="K76" s="27">
        <f>'2010PopByRaceEth'!K76/'2010PopByRaceEth'!$E76</f>
        <v>1.8262647817195696E-2</v>
      </c>
      <c r="L76" s="28">
        <f>'2010PopByRaceEth'!L76/'2010PopByRaceEth'!$E76</f>
        <v>1.5221836934293589E-2</v>
      </c>
    </row>
    <row r="77" spans="1:12" ht="14.4" customHeight="1" x14ac:dyDescent="0.4">
      <c r="A77" s="35">
        <v>707</v>
      </c>
      <c r="B77" s="35" t="s">
        <v>166</v>
      </c>
      <c r="C77" s="36" t="s">
        <v>164</v>
      </c>
      <c r="D77" s="9" t="s">
        <v>167</v>
      </c>
      <c r="E77" s="4">
        <v>120678</v>
      </c>
      <c r="F77" s="29">
        <f>'2010PopByRaceEth'!F77/'2010PopByRaceEth'!$E77</f>
        <v>0.33705397835562406</v>
      </c>
      <c r="G77" s="25">
        <f>'2010PopByRaceEth'!G77/'2010PopByRaceEth'!$E77</f>
        <v>0.66294602164437599</v>
      </c>
      <c r="H77" s="26">
        <f>'2010PopByRaceEth'!H77/'2010PopByRaceEth'!$E77</f>
        <v>0.52118033112912043</v>
      </c>
      <c r="I77" s="27">
        <f>'2010PopByRaceEth'!I77/'2010PopByRaceEth'!$E77</f>
        <v>6.7584812476176273E-2</v>
      </c>
      <c r="J77" s="27">
        <f>'2010PopByRaceEth'!J77/'2010PopByRaceEth'!$E77</f>
        <v>9.0985929498334419E-3</v>
      </c>
      <c r="K77" s="27">
        <f>'2010PopByRaceEth'!K77/'2010PopByRaceEth'!$E77</f>
        <v>4.1357994000563482E-2</v>
      </c>
      <c r="L77" s="28">
        <f>'2010PopByRaceEth'!L77/'2010PopByRaceEth'!$E77</f>
        <v>2.3724291088682278E-2</v>
      </c>
    </row>
    <row r="78" spans="1:12" ht="14.4" customHeight="1" x14ac:dyDescent="0.4">
      <c r="A78" s="35">
        <v>706</v>
      </c>
      <c r="B78" s="35" t="s">
        <v>168</v>
      </c>
      <c r="C78" s="36" t="s">
        <v>164</v>
      </c>
      <c r="D78" s="9" t="s">
        <v>169</v>
      </c>
      <c r="E78" s="4">
        <v>1179</v>
      </c>
      <c r="F78" s="29">
        <f>'2010PopByRaceEth'!F78/'2010PopByRaceEth'!$E78</f>
        <v>0.59287531806615779</v>
      </c>
      <c r="G78" s="25">
        <f>'2010PopByRaceEth'!G78/'2010PopByRaceEth'!$E78</f>
        <v>0.40712468193384221</v>
      </c>
      <c r="H78" s="26">
        <f>'2010PopByRaceEth'!H78/'2010PopByRaceEth'!$E78</f>
        <v>0.37489397794741308</v>
      </c>
      <c r="I78" s="27">
        <f>'2010PopByRaceEth'!I78/'2010PopByRaceEth'!$E78</f>
        <v>5.9372349448685328E-3</v>
      </c>
      <c r="J78" s="27">
        <f>'2010PopByRaceEth'!J78/'2010PopByRaceEth'!$E78</f>
        <v>1.5267175572519083E-2</v>
      </c>
      <c r="K78" s="27">
        <f>'2010PopByRaceEth'!K78/'2010PopByRaceEth'!$E78</f>
        <v>2.5445292620865142E-3</v>
      </c>
      <c r="L78" s="28">
        <f>'2010PopByRaceEth'!L78/'2010PopByRaceEth'!$E78</f>
        <v>8.4817642069550461E-3</v>
      </c>
    </row>
    <row r="79" spans="1:12" ht="14.4" customHeight="1" x14ac:dyDescent="0.4">
      <c r="A79" s="35">
        <v>706</v>
      </c>
      <c r="B79" s="35" t="s">
        <v>170</v>
      </c>
      <c r="C79" s="36" t="s">
        <v>164</v>
      </c>
      <c r="D79" s="9" t="s">
        <v>171</v>
      </c>
      <c r="E79" s="4">
        <v>84491</v>
      </c>
      <c r="F79" s="29">
        <f>'2010PopByRaceEth'!F79/'2010PopByRaceEth'!$E79</f>
        <v>0.65533607129753468</v>
      </c>
      <c r="G79" s="25">
        <f>'2010PopByRaceEth'!G79/'2010PopByRaceEth'!$E79</f>
        <v>0.34466392870246537</v>
      </c>
      <c r="H79" s="26">
        <f>'2010PopByRaceEth'!H79/'2010PopByRaceEth'!$E79</f>
        <v>0.20674391355292279</v>
      </c>
      <c r="I79" s="27">
        <f>'2010PopByRaceEth'!I79/'2010PopByRaceEth'!$E79</f>
        <v>6.0858552981974415E-2</v>
      </c>
      <c r="J79" s="27">
        <f>'2010PopByRaceEth'!J79/'2010PopByRaceEth'!$E79</f>
        <v>2.008497946526849E-2</v>
      </c>
      <c r="K79" s="27">
        <f>'2010PopByRaceEth'!K79/'2010PopByRaceEth'!$E79</f>
        <v>3.9412481802795565E-2</v>
      </c>
      <c r="L79" s="28">
        <f>'2010PopByRaceEth'!L79/'2010PopByRaceEth'!$E79</f>
        <v>1.7564000899504089E-2</v>
      </c>
    </row>
    <row r="80" spans="1:12" ht="14.4" customHeight="1" x14ac:dyDescent="0.4">
      <c r="A80" s="35">
        <v>706</v>
      </c>
      <c r="B80" s="35" t="s">
        <v>172</v>
      </c>
      <c r="C80" s="36" t="s">
        <v>164</v>
      </c>
      <c r="D80" s="9" t="s">
        <v>173</v>
      </c>
      <c r="E80" s="4">
        <v>1472</v>
      </c>
      <c r="F80" s="29">
        <f>'2010PopByRaceEth'!F80/'2010PopByRaceEth'!$E80</f>
        <v>0.40896739130434784</v>
      </c>
      <c r="G80" s="25">
        <f>'2010PopByRaceEth'!G80/'2010PopByRaceEth'!$E80</f>
        <v>0.59103260869565222</v>
      </c>
      <c r="H80" s="26">
        <f>'2010PopByRaceEth'!H80/'2010PopByRaceEth'!$E80</f>
        <v>0.53736413043478259</v>
      </c>
      <c r="I80" s="27">
        <f>'2010PopByRaceEth'!I80/'2010PopByRaceEth'!$E80</f>
        <v>1.970108695652174E-2</v>
      </c>
      <c r="J80" s="27">
        <f>'2010PopByRaceEth'!J80/'2010PopByRaceEth'!$E80</f>
        <v>4.076086956521739E-3</v>
      </c>
      <c r="K80" s="27">
        <f>'2010PopByRaceEth'!K80/'2010PopByRaceEth'!$E80</f>
        <v>3.3967391304347825E-3</v>
      </c>
      <c r="L80" s="28">
        <f>'2010PopByRaceEth'!L80/'2010PopByRaceEth'!$E80</f>
        <v>2.6494565217391304E-2</v>
      </c>
    </row>
    <row r="81" spans="1:12" ht="14.4" customHeight="1" x14ac:dyDescent="0.4">
      <c r="A81" s="35">
        <v>706</v>
      </c>
      <c r="B81" s="35" t="s">
        <v>174</v>
      </c>
      <c r="C81" s="36" t="s">
        <v>164</v>
      </c>
      <c r="D81" s="9" t="s">
        <v>175</v>
      </c>
      <c r="E81" s="4">
        <v>44659</v>
      </c>
      <c r="F81" s="29">
        <f>'2010PopByRaceEth'!F81/'2010PopByRaceEth'!$E81</f>
        <v>0.49118878613493361</v>
      </c>
      <c r="G81" s="25">
        <f>'2010PopByRaceEth'!G81/'2010PopByRaceEth'!$E81</f>
        <v>0.50881121386506645</v>
      </c>
      <c r="H81" s="26">
        <f>'2010PopByRaceEth'!H81/'2010PopByRaceEth'!$E81</f>
        <v>0.38341655657314316</v>
      </c>
      <c r="I81" s="27">
        <f>'2010PopByRaceEth'!I81/'2010PopByRaceEth'!$E81</f>
        <v>7.0870373273024478E-2</v>
      </c>
      <c r="J81" s="27">
        <f>'2010PopByRaceEth'!J81/'2010PopByRaceEth'!$E81</f>
        <v>9.9196130679146417E-3</v>
      </c>
      <c r="K81" s="27">
        <f>'2010PopByRaceEth'!K81/'2010PopByRaceEth'!$E81</f>
        <v>2.2436686894019123E-2</v>
      </c>
      <c r="L81" s="28">
        <f>'2010PopByRaceEth'!L81/'2010PopByRaceEth'!$E81</f>
        <v>2.2167984056965E-2</v>
      </c>
    </row>
    <row r="82" spans="1:12" ht="14.4" customHeight="1" x14ac:dyDescent="0.4">
      <c r="A82" s="35">
        <v>706</v>
      </c>
      <c r="B82" s="35" t="s">
        <v>176</v>
      </c>
      <c r="C82" s="36" t="s">
        <v>164</v>
      </c>
      <c r="D82" s="9" t="s">
        <v>177</v>
      </c>
      <c r="E82" s="4">
        <v>29036</v>
      </c>
      <c r="F82" s="29">
        <f>'2010PopByRaceEth'!F82/'2010PopByRaceEth'!$E82</f>
        <v>0.44369059099049457</v>
      </c>
      <c r="G82" s="25">
        <f>'2010PopByRaceEth'!G82/'2010PopByRaceEth'!$E82</f>
        <v>0.55630940900950543</v>
      </c>
      <c r="H82" s="26">
        <f>'2010PopByRaceEth'!H82/'2010PopByRaceEth'!$E82</f>
        <v>0.36082793773247002</v>
      </c>
      <c r="I82" s="27">
        <f>'2010PopByRaceEth'!I82/'2010PopByRaceEth'!$E82</f>
        <v>0.11251549800247967</v>
      </c>
      <c r="J82" s="27">
        <f>'2010PopByRaceEth'!J82/'2010PopByRaceEth'!$E82</f>
        <v>3.7505166000826561E-2</v>
      </c>
      <c r="K82" s="27">
        <f>'2010PopByRaceEth'!K82/'2010PopByRaceEth'!$E82</f>
        <v>2.3935803829728614E-2</v>
      </c>
      <c r="L82" s="28">
        <f>'2010PopByRaceEth'!L82/'2010PopByRaceEth'!$E82</f>
        <v>2.1525003444000552E-2</v>
      </c>
    </row>
    <row r="83" spans="1:12" ht="14.4" customHeight="1" x14ac:dyDescent="0.4">
      <c r="A83" s="35">
        <v>706</v>
      </c>
      <c r="B83" s="35" t="s">
        <v>178</v>
      </c>
      <c r="C83" s="36" t="s">
        <v>164</v>
      </c>
      <c r="D83" s="9" t="s">
        <v>179</v>
      </c>
      <c r="E83" s="4">
        <v>37662</v>
      </c>
      <c r="F83" s="29">
        <f>'2010PopByRaceEth'!F83/'2010PopByRaceEth'!$E83</f>
        <v>0.42376931655249322</v>
      </c>
      <c r="G83" s="25">
        <f>'2010PopByRaceEth'!G83/'2010PopByRaceEth'!$E83</f>
        <v>0.57623068344750672</v>
      </c>
      <c r="H83" s="26">
        <f>'2010PopByRaceEth'!H83/'2010PopByRaceEth'!$E83</f>
        <v>0.45595029472678034</v>
      </c>
      <c r="I83" s="27">
        <f>'2010PopByRaceEth'!I83/'2010PopByRaceEth'!$E83</f>
        <v>7.1371674366735707E-2</v>
      </c>
      <c r="J83" s="27">
        <f>'2010PopByRaceEth'!J83/'2010PopByRaceEth'!$E83</f>
        <v>1.4338059582603155E-2</v>
      </c>
      <c r="K83" s="27">
        <f>'2010PopByRaceEth'!K83/'2010PopByRaceEth'!$E83</f>
        <v>1.4656683128883224E-2</v>
      </c>
      <c r="L83" s="28">
        <f>'2010PopByRaceEth'!L83/'2010PopByRaceEth'!$E83</f>
        <v>1.9913971642504382E-2</v>
      </c>
    </row>
    <row r="84" spans="1:12" ht="14.4" customHeight="1" x14ac:dyDescent="0.4">
      <c r="A84" s="35">
        <v>707</v>
      </c>
      <c r="B84" s="35" t="s">
        <v>180</v>
      </c>
      <c r="C84" s="36" t="s">
        <v>164</v>
      </c>
      <c r="D84" s="9" t="s">
        <v>181</v>
      </c>
      <c r="E84" s="4">
        <v>65817</v>
      </c>
      <c r="F84" s="29">
        <f>'2010PopByRaceEth'!F84/'2010PopByRaceEth'!$E84</f>
        <v>0.38455110381816249</v>
      </c>
      <c r="G84" s="25">
        <f>'2010PopByRaceEth'!G84/'2010PopByRaceEth'!$E84</f>
        <v>0.61544889618183751</v>
      </c>
      <c r="H84" s="26">
        <f>'2010PopByRaceEth'!H84/'2010PopByRaceEth'!$E84</f>
        <v>0.51226886670617011</v>
      </c>
      <c r="I84" s="27">
        <f>'2010PopByRaceEth'!I84/'2010PopByRaceEth'!$E84</f>
        <v>5.6793837458407402E-2</v>
      </c>
      <c r="J84" s="27">
        <f>'2010PopByRaceEth'!J84/'2010PopByRaceEth'!$E84</f>
        <v>1.0954616588419406E-2</v>
      </c>
      <c r="K84" s="27">
        <f>'2010PopByRaceEth'!K84/'2010PopByRaceEth'!$E84</f>
        <v>1.5968518771745901E-2</v>
      </c>
      <c r="L84" s="28">
        <f>'2010PopByRaceEth'!L84/'2010PopByRaceEth'!$E84</f>
        <v>1.9463056657094673E-2</v>
      </c>
    </row>
    <row r="85" spans="1:12" ht="14.4" customHeight="1" x14ac:dyDescent="0.4">
      <c r="A85" s="35">
        <v>706</v>
      </c>
      <c r="B85" s="35" t="s">
        <v>182</v>
      </c>
      <c r="C85" s="36" t="s">
        <v>164</v>
      </c>
      <c r="D85" s="9" t="s">
        <v>183</v>
      </c>
      <c r="E85" s="4">
        <v>112047</v>
      </c>
      <c r="F85" s="29">
        <f>'2010PopByRaceEth'!F85/'2010PopByRaceEth'!$E85</f>
        <v>0.80060153328513928</v>
      </c>
      <c r="G85" s="25">
        <f>'2010PopByRaceEth'!G85/'2010PopByRaceEth'!$E85</f>
        <v>0.19939846671486072</v>
      </c>
      <c r="H85" s="26">
        <f>'2010PopByRaceEth'!H85/'2010PopByRaceEth'!$E85</f>
        <v>0.12551875552223621</v>
      </c>
      <c r="I85" s="27">
        <f>'2010PopByRaceEth'!I85/'2010PopByRaceEth'!$E85</f>
        <v>4.5347041866359655E-2</v>
      </c>
      <c r="J85" s="27">
        <f>'2010PopByRaceEth'!J85/'2010PopByRaceEth'!$E85</f>
        <v>1.0370648031629584E-2</v>
      </c>
      <c r="K85" s="27">
        <f>'2010PopByRaceEth'!K85/'2010PopByRaceEth'!$E85</f>
        <v>7.925245655840853E-3</v>
      </c>
      <c r="L85" s="28">
        <f>'2010PopByRaceEth'!L85/'2010PopByRaceEth'!$E85</f>
        <v>1.0236775638794434E-2</v>
      </c>
    </row>
    <row r="86" spans="1:12" ht="14.4" customHeight="1" x14ac:dyDescent="0.4">
      <c r="A86" s="35">
        <v>708</v>
      </c>
      <c r="B86" s="35" t="s">
        <v>184</v>
      </c>
      <c r="C86" s="36" t="s">
        <v>164</v>
      </c>
      <c r="D86" s="9" t="s">
        <v>185</v>
      </c>
      <c r="E86" s="4">
        <v>220791</v>
      </c>
      <c r="F86" s="29">
        <f>'2010PopByRaceEth'!F86/'2010PopByRaceEth'!$E86</f>
        <v>0.20899402602461151</v>
      </c>
      <c r="G86" s="25">
        <f>'2010PopByRaceEth'!G86/'2010PopByRaceEth'!$E86</f>
        <v>0.79100597397538852</v>
      </c>
      <c r="H86" s="26">
        <f>'2010PopByRaceEth'!H86/'2010PopByRaceEth'!$E86</f>
        <v>0.64152071415954459</v>
      </c>
      <c r="I86" s="27">
        <f>'2010PopByRaceEth'!I86/'2010PopByRaceEth'!$E86</f>
        <v>4.0744414400949315E-2</v>
      </c>
      <c r="J86" s="27">
        <f>'2010PopByRaceEth'!J86/'2010PopByRaceEth'!$E86</f>
        <v>8.7050649709453729E-3</v>
      </c>
      <c r="K86" s="27">
        <f>'2010PopByRaceEth'!K86/'2010PopByRaceEth'!$E86</f>
        <v>7.7548450797360405E-2</v>
      </c>
      <c r="L86" s="28">
        <f>'2010PopByRaceEth'!L86/'2010PopByRaceEth'!$E86</f>
        <v>2.2487329646588856E-2</v>
      </c>
    </row>
    <row r="87" spans="1:12" ht="14.4" customHeight="1" x14ac:dyDescent="0.4">
      <c r="A87" s="35">
        <v>706</v>
      </c>
      <c r="B87" s="35" t="s">
        <v>186</v>
      </c>
      <c r="C87" s="36" t="s">
        <v>164</v>
      </c>
      <c r="D87" s="9" t="s">
        <v>187</v>
      </c>
      <c r="E87" s="4">
        <v>66112</v>
      </c>
      <c r="F87" s="29">
        <f>'2010PopByRaceEth'!F87/'2010PopByRaceEth'!$E87</f>
        <v>0.57656703775411422</v>
      </c>
      <c r="G87" s="25">
        <f>'2010PopByRaceEth'!G87/'2010PopByRaceEth'!$E87</f>
        <v>0.42343296224588578</v>
      </c>
      <c r="H87" s="26">
        <f>'2010PopByRaceEth'!H87/'2010PopByRaceEth'!$E87</f>
        <v>0.32133349467570183</v>
      </c>
      <c r="I87" s="27">
        <f>'2010PopByRaceEth'!I87/'2010PopByRaceEth'!$E87</f>
        <v>4.9083373668925463E-2</v>
      </c>
      <c r="J87" s="27">
        <f>'2010PopByRaceEth'!J87/'2010PopByRaceEth'!$E87</f>
        <v>2.4761011616650532E-2</v>
      </c>
      <c r="K87" s="27">
        <f>'2010PopByRaceEth'!K87/'2010PopByRaceEth'!$E87</f>
        <v>1.3522507260406583E-2</v>
      </c>
      <c r="L87" s="28">
        <f>'2010PopByRaceEth'!L87/'2010PopByRaceEth'!$E87</f>
        <v>1.4732575024201356E-2</v>
      </c>
    </row>
    <row r="88" spans="1:12" ht="14.4" customHeight="1" x14ac:dyDescent="0.4">
      <c r="A88" s="35">
        <v>708</v>
      </c>
      <c r="B88" s="35" t="s">
        <v>188</v>
      </c>
      <c r="C88" s="36" t="s">
        <v>164</v>
      </c>
      <c r="D88" s="9" t="s">
        <v>189</v>
      </c>
      <c r="E88" s="4">
        <v>163541</v>
      </c>
      <c r="F88" s="29">
        <f>'2010PopByRaceEth'!F88/'2010PopByRaceEth'!$E88</f>
        <v>0.23976862071284877</v>
      </c>
      <c r="G88" s="25">
        <f>'2010PopByRaceEth'!G88/'2010PopByRaceEth'!$E88</f>
        <v>0.76023137928715123</v>
      </c>
      <c r="H88" s="26">
        <f>'2010PopByRaceEth'!H88/'2010PopByRaceEth'!$E88</f>
        <v>0.65526687497324831</v>
      </c>
      <c r="I88" s="27">
        <f>'2010PopByRaceEth'!I88/'2010PopByRaceEth'!$E88</f>
        <v>5.1020844925737274E-2</v>
      </c>
      <c r="J88" s="27">
        <f>'2010PopByRaceEth'!J88/'2010PopByRaceEth'!$E88</f>
        <v>5.5643538929075892E-3</v>
      </c>
      <c r="K88" s="27">
        <f>'2010PopByRaceEth'!K88/'2010PopByRaceEth'!$E88</f>
        <v>2.4905069676717153E-2</v>
      </c>
      <c r="L88" s="28">
        <f>'2010PopByRaceEth'!L88/'2010PopByRaceEth'!$E88</f>
        <v>2.3474235818540915E-2</v>
      </c>
    </row>
    <row r="89" spans="1:12" ht="14.4" customHeight="1" x14ac:dyDescent="0.4">
      <c r="A89" s="35">
        <v>708</v>
      </c>
      <c r="B89" s="35" t="s">
        <v>190</v>
      </c>
      <c r="C89" s="36" t="s">
        <v>164</v>
      </c>
      <c r="D89" s="9" t="s">
        <v>191</v>
      </c>
      <c r="E89" s="4">
        <v>23016</v>
      </c>
      <c r="F89" s="29">
        <f>'2010PopByRaceEth'!F89/'2010PopByRaceEth'!$E89</f>
        <v>4.062391379909628E-2</v>
      </c>
      <c r="G89" s="25">
        <f>'2010PopByRaceEth'!G89/'2010PopByRaceEth'!$E89</f>
        <v>0.95937608620090375</v>
      </c>
      <c r="H89" s="26">
        <f>'2010PopByRaceEth'!H89/'2010PopByRaceEth'!$E89</f>
        <v>0.9137122002085506</v>
      </c>
      <c r="I89" s="27">
        <f>'2010PopByRaceEth'!I89/'2010PopByRaceEth'!$E89</f>
        <v>9.5151199165797711E-3</v>
      </c>
      <c r="J89" s="27">
        <f>'2010PopByRaceEth'!J89/'2010PopByRaceEth'!$E89</f>
        <v>4.6489398679179705E-3</v>
      </c>
      <c r="K89" s="27">
        <f>'2010PopByRaceEth'!K89/'2010PopByRaceEth'!$E89</f>
        <v>2.0203336809176225E-2</v>
      </c>
      <c r="L89" s="28">
        <f>'2010PopByRaceEth'!L89/'2010PopByRaceEth'!$E89</f>
        <v>1.129648939867918E-2</v>
      </c>
    </row>
    <row r="90" spans="1:12" ht="14.4" customHeight="1" x14ac:dyDescent="0.4">
      <c r="A90" s="35">
        <v>706</v>
      </c>
      <c r="B90" s="35" t="s">
        <v>192</v>
      </c>
      <c r="C90" s="36" t="s">
        <v>164</v>
      </c>
      <c r="D90" s="9" t="s">
        <v>193</v>
      </c>
      <c r="E90" s="4">
        <v>29756</v>
      </c>
      <c r="F90" s="29">
        <f>'2010PopByRaceEth'!F90/'2010PopByRaceEth'!$E90</f>
        <v>0.73840569969081871</v>
      </c>
      <c r="G90" s="25">
        <f>'2010PopByRaceEth'!G90/'2010PopByRaceEth'!$E90</f>
        <v>0.26159430030918135</v>
      </c>
      <c r="H90" s="26">
        <f>'2010PopByRaceEth'!H90/'2010PopByRaceEth'!$E90</f>
        <v>0.14440785051754268</v>
      </c>
      <c r="I90" s="27">
        <f>'2010PopByRaceEth'!I90/'2010PopByRaceEth'!$E90</f>
        <v>7.4942868665143159E-2</v>
      </c>
      <c r="J90" s="27">
        <f>'2010PopByRaceEth'!J90/'2010PopByRaceEth'!$E90</f>
        <v>1.1560693641618497E-2</v>
      </c>
      <c r="K90" s="27">
        <f>'2010PopByRaceEth'!K90/'2010PopByRaceEth'!$E90</f>
        <v>1.8080387148810325E-2</v>
      </c>
      <c r="L90" s="28">
        <f>'2010PopByRaceEth'!L90/'2010PopByRaceEth'!$E90</f>
        <v>1.2602500336066675E-2</v>
      </c>
    </row>
    <row r="91" spans="1:12" ht="14.4" customHeight="1" x14ac:dyDescent="0.4">
      <c r="A91" s="35">
        <v>708</v>
      </c>
      <c r="B91" s="35" t="s">
        <v>194</v>
      </c>
      <c r="C91" s="36" t="s">
        <v>164</v>
      </c>
      <c r="D91" s="9" t="s">
        <v>195</v>
      </c>
      <c r="E91" s="4">
        <v>2434</v>
      </c>
      <c r="F91" s="29">
        <f>'2010PopByRaceEth'!F91/'2010PopByRaceEth'!$E91</f>
        <v>0.54724732949876742</v>
      </c>
      <c r="G91" s="25">
        <f>'2010PopByRaceEth'!G91/'2010PopByRaceEth'!$E91</f>
        <v>0.45275267050123252</v>
      </c>
      <c r="H91" s="26">
        <f>'2010PopByRaceEth'!H91/'2010PopByRaceEth'!$E91</f>
        <v>0.24075595727198029</v>
      </c>
      <c r="I91" s="27">
        <f>'2010PopByRaceEth'!I91/'2010PopByRaceEth'!$E91</f>
        <v>1.2736236647493838E-2</v>
      </c>
      <c r="J91" s="27">
        <f>'2010PopByRaceEth'!J91/'2010PopByRaceEth'!$E91</f>
        <v>0.17378800328677074</v>
      </c>
      <c r="K91" s="27">
        <f>'2010PopByRaceEth'!K91/'2010PopByRaceEth'!$E91</f>
        <v>6.9843878389482337E-3</v>
      </c>
      <c r="L91" s="28">
        <f>'2010PopByRaceEth'!L91/'2010PopByRaceEth'!$E91</f>
        <v>1.848808545603944E-2</v>
      </c>
    </row>
    <row r="92" spans="1:12" ht="14.4" customHeight="1" x14ac:dyDescent="0.4">
      <c r="A92" s="35">
        <v>708</v>
      </c>
      <c r="B92" s="35" t="s">
        <v>196</v>
      </c>
      <c r="C92" s="36" t="s">
        <v>164</v>
      </c>
      <c r="D92" s="9" t="s">
        <v>197</v>
      </c>
      <c r="E92" s="4">
        <v>184433</v>
      </c>
      <c r="F92" s="29">
        <f>'2010PopByRaceEth'!F92/'2010PopByRaceEth'!$E92</f>
        <v>0.15670189174388532</v>
      </c>
      <c r="G92" s="25">
        <f>'2010PopByRaceEth'!G92/'2010PopByRaceEth'!$E92</f>
        <v>0.84329810825611473</v>
      </c>
      <c r="H92" s="26">
        <f>'2010PopByRaceEth'!H92/'2010PopByRaceEth'!$E92</f>
        <v>0.73538358102942536</v>
      </c>
      <c r="I92" s="27">
        <f>'2010PopByRaceEth'!I92/'2010PopByRaceEth'!$E92</f>
        <v>2.986992566406229E-2</v>
      </c>
      <c r="J92" s="27">
        <f>'2010PopByRaceEth'!J92/'2010PopByRaceEth'!$E92</f>
        <v>7.3631074699213265E-3</v>
      </c>
      <c r="K92" s="27">
        <f>'2010PopByRaceEth'!K92/'2010PopByRaceEth'!$E92</f>
        <v>4.7339684329810824E-2</v>
      </c>
      <c r="L92" s="28">
        <f>'2010PopByRaceEth'!L92/'2010PopByRaceEth'!$E92</f>
        <v>2.3341809762894926E-2</v>
      </c>
    </row>
    <row r="93" spans="1:12" ht="14.4" customHeight="1" x14ac:dyDescent="0.4">
      <c r="A93" s="35">
        <v>706</v>
      </c>
      <c r="B93" s="35" t="s">
        <v>198</v>
      </c>
      <c r="C93" s="36" t="s">
        <v>164</v>
      </c>
      <c r="D93" s="9" t="s">
        <v>199</v>
      </c>
      <c r="E93" s="4">
        <v>97573</v>
      </c>
      <c r="F93" s="29">
        <f>'2010PopByRaceEth'!F93/'2010PopByRaceEth'!$E93</f>
        <v>0.53981121826734857</v>
      </c>
      <c r="G93" s="25">
        <f>'2010PopByRaceEth'!G93/'2010PopByRaceEth'!$E93</f>
        <v>0.46018878173265143</v>
      </c>
      <c r="H93" s="26">
        <f>'2010PopByRaceEth'!H93/'2010PopByRaceEth'!$E93</f>
        <v>0.31933014255992948</v>
      </c>
      <c r="I93" s="27">
        <f>'2010PopByRaceEth'!I93/'2010PopByRaceEth'!$E93</f>
        <v>7.4088118639377698E-2</v>
      </c>
      <c r="J93" s="27">
        <f>'2010PopByRaceEth'!J93/'2010PopByRaceEth'!$E93</f>
        <v>1.4368729054144077E-2</v>
      </c>
      <c r="K93" s="27">
        <f>'2010PopByRaceEth'!K93/'2010PopByRaceEth'!$E93</f>
        <v>3.2734465477129944E-2</v>
      </c>
      <c r="L93" s="28">
        <f>'2010PopByRaceEth'!L93/'2010PopByRaceEth'!$E93</f>
        <v>1.9667326002070246E-2</v>
      </c>
    </row>
    <row r="94" spans="1:12" ht="14.4" customHeight="1" x14ac:dyDescent="0.4">
      <c r="A94" s="35">
        <v>707</v>
      </c>
      <c r="B94" s="35" t="s">
        <v>200</v>
      </c>
      <c r="C94" s="36" t="s">
        <v>164</v>
      </c>
      <c r="D94" s="9" t="s">
        <v>201</v>
      </c>
      <c r="E94" s="4">
        <v>323335</v>
      </c>
      <c r="F94" s="29">
        <f>'2010PopByRaceEth'!F94/'2010PopByRaceEth'!$E94</f>
        <v>0.37915474662501741</v>
      </c>
      <c r="G94" s="25">
        <f>'2010PopByRaceEth'!G94/'2010PopByRaceEth'!$E94</f>
        <v>0.62084525337498264</v>
      </c>
      <c r="H94" s="26">
        <f>'2010PopByRaceEth'!H94/'2010PopByRaceEth'!$E94</f>
        <v>0.48845315230333863</v>
      </c>
      <c r="I94" s="27">
        <f>'2010PopByRaceEth'!I94/'2010PopByRaceEth'!$E94</f>
        <v>5.7908979850619324E-2</v>
      </c>
      <c r="J94" s="27">
        <f>'2010PopByRaceEth'!J94/'2010PopByRaceEth'!$E94</f>
        <v>2.0740099277838774E-2</v>
      </c>
      <c r="K94" s="27">
        <f>'2010PopByRaceEth'!K94/'2010PopByRaceEth'!$E94</f>
        <v>3.2684367606352543E-2</v>
      </c>
      <c r="L94" s="28">
        <f>'2010PopByRaceEth'!L94/'2010PopByRaceEth'!$E94</f>
        <v>2.1058654336833314E-2</v>
      </c>
    </row>
    <row r="95" spans="1:12" ht="14.4" customHeight="1" x14ac:dyDescent="0.4">
      <c r="A95" s="35">
        <v>708</v>
      </c>
      <c r="B95" s="35" t="s">
        <v>202</v>
      </c>
      <c r="C95" s="36" t="s">
        <v>164</v>
      </c>
      <c r="D95" s="9" t="s">
        <v>203</v>
      </c>
      <c r="E95" s="4">
        <v>64704</v>
      </c>
      <c r="F95" s="29">
        <f>'2010PopByRaceEth'!F95/'2010PopByRaceEth'!$E95</f>
        <v>0.15586362512363997</v>
      </c>
      <c r="G95" s="25">
        <f>'2010PopByRaceEth'!G95/'2010PopByRaceEth'!$E95</f>
        <v>0.84413637487636006</v>
      </c>
      <c r="H95" s="26">
        <f>'2010PopByRaceEth'!H95/'2010PopByRaceEth'!$E95</f>
        <v>0.71534990108803165</v>
      </c>
      <c r="I95" s="27">
        <f>'2010PopByRaceEth'!I95/'2010PopByRaceEth'!$E95</f>
        <v>3.6504698318496537E-2</v>
      </c>
      <c r="J95" s="27">
        <f>'2010PopByRaceEth'!J95/'2010PopByRaceEth'!$E95</f>
        <v>8.0056874381800192E-3</v>
      </c>
      <c r="K95" s="27">
        <f>'2010PopByRaceEth'!K95/'2010PopByRaceEth'!$E95</f>
        <v>5.5483432245301681E-2</v>
      </c>
      <c r="L95" s="28">
        <f>'2010PopByRaceEth'!L95/'2010PopByRaceEth'!$E95</f>
        <v>2.8792655786350149E-2</v>
      </c>
    </row>
    <row r="96" spans="1:12" ht="14.4" customHeight="1" x14ac:dyDescent="0.4">
      <c r="A96" s="35">
        <v>706</v>
      </c>
      <c r="B96" s="35" t="s">
        <v>204</v>
      </c>
      <c r="C96" s="36" t="s">
        <v>164</v>
      </c>
      <c r="D96" s="9" t="s">
        <v>205</v>
      </c>
      <c r="E96" s="4">
        <v>43107</v>
      </c>
      <c r="F96" s="29">
        <f>'2010PopByRaceEth'!F96/'2010PopByRaceEth'!$E96</f>
        <v>0.87531027443338671</v>
      </c>
      <c r="G96" s="25">
        <f>'2010PopByRaceEth'!G96/'2010PopByRaceEth'!$E96</f>
        <v>0.12468972556661331</v>
      </c>
      <c r="H96" s="26">
        <f>'2010PopByRaceEth'!H96/'2010PopByRaceEth'!$E96</f>
        <v>7.3468346208272445E-2</v>
      </c>
      <c r="I96" s="27">
        <f>'2010PopByRaceEth'!I96/'2010PopByRaceEth'!$E96</f>
        <v>3.0273505463149837E-2</v>
      </c>
      <c r="J96" s="27">
        <f>'2010PopByRaceEth'!J96/'2010PopByRaceEth'!$E96</f>
        <v>8.2585194979933659E-3</v>
      </c>
      <c r="K96" s="27">
        <f>'2010PopByRaceEth'!K96/'2010PopByRaceEth'!$E96</f>
        <v>6.147493446540005E-3</v>
      </c>
      <c r="L96" s="28">
        <f>'2010PopByRaceEth'!L96/'2010PopByRaceEth'!$E96</f>
        <v>6.5418609506576655E-3</v>
      </c>
    </row>
    <row r="97" spans="1:12" ht="14.4" customHeight="1" x14ac:dyDescent="0.4">
      <c r="A97" s="35">
        <v>706</v>
      </c>
      <c r="B97" s="35" t="s">
        <v>206</v>
      </c>
      <c r="C97" s="36" t="s">
        <v>164</v>
      </c>
      <c r="D97" s="9" t="s">
        <v>207</v>
      </c>
      <c r="E97" s="4">
        <v>150351</v>
      </c>
      <c r="F97" s="29">
        <f>'2010PopByRaceEth'!F97/'2010PopByRaceEth'!$E97</f>
        <v>0.13817666660015562</v>
      </c>
      <c r="G97" s="25">
        <f>'2010PopByRaceEth'!G97/'2010PopByRaceEth'!$E97</f>
        <v>0.8618233333998444</v>
      </c>
      <c r="H97" s="26">
        <f>'2010PopByRaceEth'!H97/'2010PopByRaceEth'!$E97</f>
        <v>0.6954925474389928</v>
      </c>
      <c r="I97" s="27">
        <f>'2010PopByRaceEth'!I97/'2010PopByRaceEth'!$E97</f>
        <v>4.9297976069331097E-2</v>
      </c>
      <c r="J97" s="27">
        <f>'2010PopByRaceEth'!J97/'2010PopByRaceEth'!$E97</f>
        <v>1.7033475001829054E-2</v>
      </c>
      <c r="K97" s="27">
        <f>'2010PopByRaceEth'!K97/'2010PopByRaceEth'!$E97</f>
        <v>7.461872551562676E-2</v>
      </c>
      <c r="L97" s="28">
        <f>'2010PopByRaceEth'!L97/'2010PopByRaceEth'!$E97</f>
        <v>2.5380609374064687E-2</v>
      </c>
    </row>
    <row r="98" spans="1:12" ht="14.4" customHeight="1" x14ac:dyDescent="0.4">
      <c r="A98" s="35">
        <v>706</v>
      </c>
      <c r="B98" s="35" t="s">
        <v>208</v>
      </c>
      <c r="C98" s="36" t="s">
        <v>164</v>
      </c>
      <c r="D98" s="9" t="s">
        <v>209</v>
      </c>
      <c r="E98" s="4">
        <v>40902</v>
      </c>
      <c r="F98" s="29">
        <f>'2010PopByRaceEth'!F98/'2010PopByRaceEth'!$E98</f>
        <v>0.45631020487995699</v>
      </c>
      <c r="G98" s="25">
        <f>'2010PopByRaceEth'!G98/'2010PopByRaceEth'!$E98</f>
        <v>0.54368979512004301</v>
      </c>
      <c r="H98" s="26">
        <f>'2010PopByRaceEth'!H98/'2010PopByRaceEth'!$E98</f>
        <v>0.27304288298860691</v>
      </c>
      <c r="I98" s="27">
        <f>'2010PopByRaceEth'!I98/'2010PopByRaceEth'!$E98</f>
        <v>0.16180137890567697</v>
      </c>
      <c r="J98" s="27">
        <f>'2010PopByRaceEth'!J98/'2010PopByRaceEth'!$E98</f>
        <v>1.2639968705686764E-2</v>
      </c>
      <c r="K98" s="27">
        <f>'2010PopByRaceEth'!K98/'2010PopByRaceEth'!$E98</f>
        <v>6.8725245709256269E-2</v>
      </c>
      <c r="L98" s="28">
        <f>'2010PopByRaceEth'!L98/'2010PopByRaceEth'!$E98</f>
        <v>2.7480318810816098E-2</v>
      </c>
    </row>
    <row r="99" spans="1:12" ht="14.4" customHeight="1" x14ac:dyDescent="0.4">
      <c r="A99" s="35">
        <v>706</v>
      </c>
      <c r="B99" s="35" t="s">
        <v>210</v>
      </c>
      <c r="C99" s="36" t="s">
        <v>164</v>
      </c>
      <c r="D99" s="9" t="s">
        <v>211</v>
      </c>
      <c r="E99" s="4">
        <v>23944</v>
      </c>
      <c r="F99" s="29">
        <f>'2010PopByRaceEth'!F99/'2010PopByRaceEth'!$E99</f>
        <v>0.31582024724356833</v>
      </c>
      <c r="G99" s="25">
        <f>'2010PopByRaceEth'!G99/'2010PopByRaceEth'!$E99</f>
        <v>0.68417975275643172</v>
      </c>
      <c r="H99" s="26">
        <f>'2010PopByRaceEth'!H99/'2010PopByRaceEth'!$E99</f>
        <v>0.60048446374874709</v>
      </c>
      <c r="I99" s="27">
        <f>'2010PopByRaceEth'!I99/'2010PopByRaceEth'!$E99</f>
        <v>3.8840628132308722E-2</v>
      </c>
      <c r="J99" s="27">
        <f>'2010PopByRaceEth'!J99/'2010PopByRaceEth'!$E99</f>
        <v>6.306381556966255E-3</v>
      </c>
      <c r="K99" s="27">
        <f>'2010PopByRaceEth'!K99/'2010PopByRaceEth'!$E99</f>
        <v>2.0088539926495154E-2</v>
      </c>
      <c r="L99" s="28">
        <f>'2010PopByRaceEth'!L99/'2010PopByRaceEth'!$E99</f>
        <v>1.8459739391914465E-2</v>
      </c>
    </row>
    <row r="100" spans="1:12" ht="14.4" customHeight="1" x14ac:dyDescent="0.4">
      <c r="A100" s="35">
        <v>706</v>
      </c>
      <c r="B100" s="35" t="s">
        <v>212</v>
      </c>
      <c r="C100" s="36" t="s">
        <v>164</v>
      </c>
      <c r="D100" s="9" t="s">
        <v>213</v>
      </c>
      <c r="E100" s="4">
        <v>76019</v>
      </c>
      <c r="F100" s="29">
        <f>'2010PopByRaceEth'!F100/'2010PopByRaceEth'!$E100</f>
        <v>0.246504163432826</v>
      </c>
      <c r="G100" s="25">
        <f>'2010PopByRaceEth'!G100/'2010PopByRaceEth'!$E100</f>
        <v>0.753495836567174</v>
      </c>
      <c r="H100" s="26">
        <f>'2010PopByRaceEth'!H100/'2010PopByRaceEth'!$E100</f>
        <v>0.60211262973730251</v>
      </c>
      <c r="I100" s="27">
        <f>'2010PopByRaceEth'!I100/'2010PopByRaceEth'!$E100</f>
        <v>6.5654638971835988E-2</v>
      </c>
      <c r="J100" s="27">
        <f>'2010PopByRaceEth'!J100/'2010PopByRaceEth'!$E100</f>
        <v>8.6162669858851071E-3</v>
      </c>
      <c r="K100" s="27">
        <f>'2010PopByRaceEth'!K100/'2010PopByRaceEth'!$E100</f>
        <v>5.2473723674344573E-2</v>
      </c>
      <c r="L100" s="28">
        <f>'2010PopByRaceEth'!L100/'2010PopByRaceEth'!$E100</f>
        <v>2.4638577197805812E-2</v>
      </c>
    </row>
    <row r="101" spans="1:12" ht="14.4" customHeight="1" x14ac:dyDescent="0.4">
      <c r="A101" s="35">
        <v>706</v>
      </c>
      <c r="B101" s="35" t="s">
        <v>214</v>
      </c>
      <c r="C101" s="36" t="s">
        <v>164</v>
      </c>
      <c r="D101" s="9" t="s">
        <v>215</v>
      </c>
      <c r="E101" s="4">
        <v>39076</v>
      </c>
      <c r="F101" s="29">
        <f>'2010PopByRaceEth'!F101/'2010PopByRaceEth'!$E101</f>
        <v>0.56566690551745313</v>
      </c>
      <c r="G101" s="25">
        <f>'2010PopByRaceEth'!G101/'2010PopByRaceEth'!$E101</f>
        <v>0.43433309448254681</v>
      </c>
      <c r="H101" s="26">
        <f>'2010PopByRaceEth'!H101/'2010PopByRaceEth'!$E101</f>
        <v>0.27797113317637423</v>
      </c>
      <c r="I101" s="27">
        <f>'2010PopByRaceEth'!I101/'2010PopByRaceEth'!$E101</f>
        <v>9.4712867233084252E-2</v>
      </c>
      <c r="J101" s="27">
        <f>'2010PopByRaceEth'!J101/'2010PopByRaceEth'!$E101</f>
        <v>1.0338826901422868E-2</v>
      </c>
      <c r="K101" s="27">
        <f>'2010PopByRaceEth'!K101/'2010PopByRaceEth'!$E101</f>
        <v>3.070938683590951E-2</v>
      </c>
      <c r="L101" s="28">
        <f>'2010PopByRaceEth'!L101/'2010PopByRaceEth'!$E101</f>
        <v>2.0600880335755963E-2</v>
      </c>
    </row>
    <row r="102" spans="1:12" ht="14.4" customHeight="1" x14ac:dyDescent="0.4">
      <c r="A102" s="35">
        <v>706</v>
      </c>
      <c r="B102" s="35" t="s">
        <v>216</v>
      </c>
      <c r="C102" s="36" t="s">
        <v>164</v>
      </c>
      <c r="D102" s="9" t="s">
        <v>217</v>
      </c>
      <c r="E102" s="4">
        <v>55216</v>
      </c>
      <c r="F102" s="29">
        <f>'2010PopByRaceEth'!F102/'2010PopByRaceEth'!$E102</f>
        <v>0.18069037960011591</v>
      </c>
      <c r="G102" s="25">
        <f>'2010PopByRaceEth'!G102/'2010PopByRaceEth'!$E102</f>
        <v>0.81930962039988409</v>
      </c>
      <c r="H102" s="26">
        <f>'2010PopByRaceEth'!H102/'2010PopByRaceEth'!$E102</f>
        <v>0.70244132135612869</v>
      </c>
      <c r="I102" s="27">
        <f>'2010PopByRaceEth'!I102/'2010PopByRaceEth'!$E102</f>
        <v>3.9897855694001741E-2</v>
      </c>
      <c r="J102" s="27">
        <f>'2010PopByRaceEth'!J102/'2010PopByRaceEth'!$E102</f>
        <v>2.631483627933932E-2</v>
      </c>
      <c r="K102" s="27">
        <f>'2010PopByRaceEth'!K102/'2010PopByRaceEth'!$E102</f>
        <v>2.8180237612286295E-2</v>
      </c>
      <c r="L102" s="28">
        <f>'2010PopByRaceEth'!L102/'2010PopByRaceEth'!$E102</f>
        <v>2.2475369458128079E-2</v>
      </c>
    </row>
    <row r="103" spans="1:12" ht="14.4" customHeight="1" x14ac:dyDescent="0.4">
      <c r="A103" s="35">
        <v>708</v>
      </c>
      <c r="B103" s="35" t="s">
        <v>218</v>
      </c>
      <c r="C103" s="36" t="s">
        <v>164</v>
      </c>
      <c r="D103" s="9" t="s">
        <v>219</v>
      </c>
      <c r="E103" s="4">
        <v>453632</v>
      </c>
      <c r="F103" s="29">
        <f>'2010PopByRaceEth'!F103/'2010PopByRaceEth'!$E103</f>
        <v>0.26132636145598193</v>
      </c>
      <c r="G103" s="25">
        <f>'2010PopByRaceEth'!G103/'2010PopByRaceEth'!$E103</f>
        <v>0.73867363854401802</v>
      </c>
      <c r="H103" s="26">
        <f>'2010PopByRaceEth'!H103/'2010PopByRaceEth'!$E103</f>
        <v>0.64188152511286678</v>
      </c>
      <c r="I103" s="27">
        <f>'2010PopByRaceEth'!I103/'2010PopByRaceEth'!$E103</f>
        <v>3.0438769751693004E-2</v>
      </c>
      <c r="J103" s="27">
        <f>'2010PopByRaceEth'!J103/'2010PopByRaceEth'!$E103</f>
        <v>2.7140942437923251E-2</v>
      </c>
      <c r="K103" s="27">
        <f>'2010PopByRaceEth'!K103/'2010PopByRaceEth'!$E103</f>
        <v>2.0335866958239277E-2</v>
      </c>
      <c r="L103" s="28">
        <f>'2010PopByRaceEth'!L103/'2010PopByRaceEth'!$E103</f>
        <v>1.887653428329571E-2</v>
      </c>
    </row>
    <row r="104" spans="1:12" ht="14.4" customHeight="1" x14ac:dyDescent="0.4">
      <c r="A104" s="35">
        <v>706</v>
      </c>
      <c r="B104" s="35" t="s">
        <v>220</v>
      </c>
      <c r="C104" s="36" t="s">
        <v>164</v>
      </c>
      <c r="D104" s="9" t="s">
        <v>221</v>
      </c>
      <c r="E104" s="4">
        <v>124</v>
      </c>
      <c r="F104" s="29">
        <f>'2010PopByRaceEth'!F104/'2010PopByRaceEth'!$E104</f>
        <v>0.30645161290322581</v>
      </c>
      <c r="G104" s="25">
        <f>'2010PopByRaceEth'!G104/'2010PopByRaceEth'!$E104</f>
        <v>0.69354838709677424</v>
      </c>
      <c r="H104" s="26">
        <f>'2010PopByRaceEth'!H104/'2010PopByRaceEth'!$E104</f>
        <v>0.63709677419354838</v>
      </c>
      <c r="I104" s="27">
        <f>'2010PopByRaceEth'!I104/'2010PopByRaceEth'!$E104</f>
        <v>2.4193548387096774E-2</v>
      </c>
      <c r="J104" s="27">
        <f>'2010PopByRaceEth'!J104/'2010PopByRaceEth'!$E104</f>
        <v>0</v>
      </c>
      <c r="K104" s="27">
        <f>'2010PopByRaceEth'!K104/'2010PopByRaceEth'!$E104</f>
        <v>0</v>
      </c>
      <c r="L104" s="28">
        <f>'2010PopByRaceEth'!L104/'2010PopByRaceEth'!$E104</f>
        <v>3.2258064516129031E-2</v>
      </c>
    </row>
    <row r="105" spans="1:12" ht="14.4" customHeight="1" x14ac:dyDescent="0.4">
      <c r="A105" s="35">
        <v>706</v>
      </c>
      <c r="B105" s="35" t="s">
        <v>222</v>
      </c>
      <c r="C105" s="36" t="s">
        <v>164</v>
      </c>
      <c r="D105" s="9" t="s">
        <v>223</v>
      </c>
      <c r="E105" s="4">
        <v>1805</v>
      </c>
      <c r="F105" s="29">
        <f>'2010PopByRaceEth'!F105/'2010PopByRaceEth'!$E105</f>
        <v>0.12188365650969529</v>
      </c>
      <c r="G105" s="25">
        <f>'2010PopByRaceEth'!G105/'2010PopByRaceEth'!$E105</f>
        <v>0.87811634349030476</v>
      </c>
      <c r="H105" s="26">
        <f>'2010PopByRaceEth'!H105/'2010PopByRaceEth'!$E105</f>
        <v>0.84099722991689752</v>
      </c>
      <c r="I105" s="27">
        <f>'2010PopByRaceEth'!I105/'2010PopByRaceEth'!$E105</f>
        <v>1.10803324099723E-3</v>
      </c>
      <c r="J105" s="27">
        <f>'2010PopByRaceEth'!J105/'2010PopByRaceEth'!$E105</f>
        <v>1.218836565096953E-2</v>
      </c>
      <c r="K105" s="27">
        <f>'2010PopByRaceEth'!K105/'2010PopByRaceEth'!$E105</f>
        <v>6.6481994459833792E-3</v>
      </c>
      <c r="L105" s="28">
        <f>'2010PopByRaceEth'!L105/'2010PopByRaceEth'!$E105</f>
        <v>1.7174515235457065E-2</v>
      </c>
    </row>
    <row r="106" spans="1:12" ht="14.4" customHeight="1" x14ac:dyDescent="0.4">
      <c r="A106" s="35">
        <v>706</v>
      </c>
      <c r="B106" s="35" t="s">
        <v>224</v>
      </c>
      <c r="C106" s="36" t="s">
        <v>164</v>
      </c>
      <c r="D106" s="9" t="s">
        <v>225</v>
      </c>
      <c r="E106" s="4">
        <v>17265</v>
      </c>
      <c r="F106" s="29">
        <f>'2010PopByRaceEth'!F106/'2010PopByRaceEth'!$E106</f>
        <v>0.71497248769186217</v>
      </c>
      <c r="G106" s="25">
        <f>'2010PopByRaceEth'!G106/'2010PopByRaceEth'!$E106</f>
        <v>0.28502751230813783</v>
      </c>
      <c r="H106" s="26">
        <f>'2010PopByRaceEth'!H106/'2010PopByRaceEth'!$E106</f>
        <v>0.17978569359976831</v>
      </c>
      <c r="I106" s="27">
        <f>'2010PopByRaceEth'!I106/'2010PopByRaceEth'!$E106</f>
        <v>7.2516652186504493E-2</v>
      </c>
      <c r="J106" s="27">
        <f>'2010PopByRaceEth'!J106/'2010PopByRaceEth'!$E106</f>
        <v>2.4268751810020271E-2</v>
      </c>
      <c r="K106" s="27">
        <f>'2010PopByRaceEth'!K106/'2010PopByRaceEth'!$E106</f>
        <v>4.3440486533449178E-3</v>
      </c>
      <c r="L106" s="28">
        <f>'2010PopByRaceEth'!L106/'2010PopByRaceEth'!$E106</f>
        <v>4.1123660584998552E-3</v>
      </c>
    </row>
    <row r="107" spans="1:12" ht="14.4" customHeight="1" x14ac:dyDescent="0.4">
      <c r="A107" s="35">
        <v>708</v>
      </c>
      <c r="B107" s="35" t="s">
        <v>226</v>
      </c>
      <c r="C107" s="36" t="s">
        <v>164</v>
      </c>
      <c r="D107" s="9" t="s">
        <v>227</v>
      </c>
      <c r="E107" s="4">
        <v>8136</v>
      </c>
      <c r="F107" s="29">
        <f>'2010PopByRaceEth'!F107/'2010PopByRaceEth'!$E107</f>
        <v>0.2180432645034415</v>
      </c>
      <c r="G107" s="25">
        <f>'2010PopByRaceEth'!G107/'2010PopByRaceEth'!$E107</f>
        <v>0.78195673549655853</v>
      </c>
      <c r="H107" s="26">
        <f>'2010PopByRaceEth'!H107/'2010PopByRaceEth'!$E107</f>
        <v>0.73832350049164208</v>
      </c>
      <c r="I107" s="27">
        <f>'2010PopByRaceEth'!I107/'2010PopByRaceEth'!$E107</f>
        <v>1.1922320550639135E-2</v>
      </c>
      <c r="J107" s="27">
        <f>'2010PopByRaceEth'!J107/'2010PopByRaceEth'!$E107</f>
        <v>7.9891838741396257E-3</v>
      </c>
      <c r="K107" s="27">
        <f>'2010PopByRaceEth'!K107/'2010PopByRaceEth'!$E107</f>
        <v>8.4808259587020648E-3</v>
      </c>
      <c r="L107" s="28">
        <f>'2010PopByRaceEth'!L107/'2010PopByRaceEth'!$E107</f>
        <v>1.5240904621435595E-2</v>
      </c>
    </row>
    <row r="108" spans="1:12" ht="14.4" customHeight="1" x14ac:dyDescent="0.4">
      <c r="A108" s="35">
        <v>706</v>
      </c>
      <c r="B108" s="35" t="s">
        <v>228</v>
      </c>
      <c r="C108" s="36" t="s">
        <v>164</v>
      </c>
      <c r="D108" s="9" t="s">
        <v>229</v>
      </c>
      <c r="E108" s="4">
        <v>36828</v>
      </c>
      <c r="F108" s="29">
        <f>'2010PopByRaceEth'!F108/'2010PopByRaceEth'!$E108</f>
        <v>0.34688280656022591</v>
      </c>
      <c r="G108" s="25">
        <f>'2010PopByRaceEth'!G108/'2010PopByRaceEth'!$E108</f>
        <v>0.65311719343977404</v>
      </c>
      <c r="H108" s="26">
        <f>'2010PopByRaceEth'!H108/'2010PopByRaceEth'!$E108</f>
        <v>0.47371565113500597</v>
      </c>
      <c r="I108" s="27">
        <f>'2010PopByRaceEth'!I108/'2010PopByRaceEth'!$E108</f>
        <v>7.9504724666014992E-2</v>
      </c>
      <c r="J108" s="27">
        <f>'2010PopByRaceEth'!J108/'2010PopByRaceEth'!$E108</f>
        <v>4.7355273161724776E-2</v>
      </c>
      <c r="K108" s="27">
        <f>'2010PopByRaceEth'!K108/'2010PopByRaceEth'!$E108</f>
        <v>2.8619528619528621E-2</v>
      </c>
      <c r="L108" s="28">
        <f>'2010PopByRaceEth'!L108/'2010PopByRaceEth'!$E108</f>
        <v>2.3922015857499729E-2</v>
      </c>
    </row>
    <row r="109" spans="1:12" ht="14.4" customHeight="1" x14ac:dyDescent="0.4">
      <c r="A109" s="35">
        <v>706</v>
      </c>
      <c r="B109" s="35" t="s">
        <v>230</v>
      </c>
      <c r="C109" s="36" t="s">
        <v>164</v>
      </c>
      <c r="D109" s="9" t="s">
        <v>231</v>
      </c>
      <c r="E109" s="4">
        <v>2739</v>
      </c>
      <c r="F109" s="29">
        <f>'2010PopByRaceEth'!F109/'2010PopByRaceEth'!$E109</f>
        <v>0.43300474625775831</v>
      </c>
      <c r="G109" s="25">
        <f>'2010PopByRaceEth'!G109/'2010PopByRaceEth'!$E109</f>
        <v>0.56699525374224169</v>
      </c>
      <c r="H109" s="26">
        <f>'2010PopByRaceEth'!H109/'2010PopByRaceEth'!$E109</f>
        <v>0.50200803212851408</v>
      </c>
      <c r="I109" s="27">
        <f>'2010PopByRaceEth'!I109/'2010PopByRaceEth'!$E109</f>
        <v>3.3223804308141661E-2</v>
      </c>
      <c r="J109" s="27">
        <f>'2010PopByRaceEth'!J109/'2010PopByRaceEth'!$E109</f>
        <v>8.7623220153340634E-3</v>
      </c>
      <c r="K109" s="27">
        <f>'2010PopByRaceEth'!K109/'2010PopByRaceEth'!$E109</f>
        <v>4.7462577583059513E-3</v>
      </c>
      <c r="L109" s="28">
        <f>'2010PopByRaceEth'!L109/'2010PopByRaceEth'!$E109</f>
        <v>1.8254837531945966E-2</v>
      </c>
    </row>
    <row r="110" spans="1:12" ht="14.4" customHeight="1" x14ac:dyDescent="0.4">
      <c r="A110" s="35">
        <v>708</v>
      </c>
      <c r="B110" s="35" t="s">
        <v>232</v>
      </c>
      <c r="C110" s="36" t="s">
        <v>164</v>
      </c>
      <c r="D110" s="9" t="s">
        <v>233</v>
      </c>
      <c r="E110" s="4">
        <v>239872</v>
      </c>
      <c r="F110" s="29">
        <f>'2010PopByRaceEth'!F110/'2010PopByRaceEth'!$E110</f>
        <v>0.15160585645677696</v>
      </c>
      <c r="G110" s="25">
        <f>'2010PopByRaceEth'!G110/'2010PopByRaceEth'!$E110</f>
        <v>0.84839414354322307</v>
      </c>
      <c r="H110" s="26">
        <f>'2010PopByRaceEth'!H110/'2010PopByRaceEth'!$E110</f>
        <v>0.76266508804695843</v>
      </c>
      <c r="I110" s="27">
        <f>'2010PopByRaceEth'!I110/'2010PopByRaceEth'!$E110</f>
        <v>2.2266041889007472E-2</v>
      </c>
      <c r="J110" s="27">
        <f>'2010PopByRaceEth'!J110/'2010PopByRaceEth'!$E110</f>
        <v>7.6749266275346851E-3</v>
      </c>
      <c r="K110" s="27">
        <f>'2010PopByRaceEth'!K110/'2010PopByRaceEth'!$E110</f>
        <v>3.684881937033084E-2</v>
      </c>
      <c r="L110" s="28">
        <f>'2010PopByRaceEth'!L110/'2010PopByRaceEth'!$E110</f>
        <v>1.8939267609391675E-2</v>
      </c>
    </row>
    <row r="111" spans="1:12" ht="14.4" customHeight="1" x14ac:dyDescent="0.4">
      <c r="A111" s="35">
        <v>706</v>
      </c>
      <c r="B111" s="35" t="s">
        <v>234</v>
      </c>
      <c r="C111" s="36" t="s">
        <v>164</v>
      </c>
      <c r="D111" s="9" t="s">
        <v>235</v>
      </c>
      <c r="E111" s="4">
        <v>66972</v>
      </c>
      <c r="F111" s="29">
        <f>'2010PopByRaceEth'!F111/'2010PopByRaceEth'!$E111</f>
        <v>0.53725437496267092</v>
      </c>
      <c r="G111" s="25">
        <f>'2010PopByRaceEth'!G111/'2010PopByRaceEth'!$E111</f>
        <v>0.46274562503732902</v>
      </c>
      <c r="H111" s="26">
        <f>'2010PopByRaceEth'!H111/'2010PopByRaceEth'!$E111</f>
        <v>0.32845069581317565</v>
      </c>
      <c r="I111" s="27">
        <f>'2010PopByRaceEth'!I111/'2010PopByRaceEth'!$E111</f>
        <v>7.014871886758646E-2</v>
      </c>
      <c r="J111" s="27">
        <f>'2010PopByRaceEth'!J111/'2010PopByRaceEth'!$E111</f>
        <v>1.0467060861255451E-2</v>
      </c>
      <c r="K111" s="27">
        <f>'2010PopByRaceEth'!K111/'2010PopByRaceEth'!$E111</f>
        <v>3.1595293555515741E-2</v>
      </c>
      <c r="L111" s="28">
        <f>'2010PopByRaceEth'!L111/'2010PopByRaceEth'!$E111</f>
        <v>2.2083855939795737E-2</v>
      </c>
    </row>
    <row r="112" spans="1:12" ht="14.4" customHeight="1" x14ac:dyDescent="0.4">
      <c r="A112" s="35">
        <v>708</v>
      </c>
      <c r="B112" s="35" t="s">
        <v>236</v>
      </c>
      <c r="C112" s="36" t="s">
        <v>164</v>
      </c>
      <c r="D112" s="9" t="s">
        <v>237</v>
      </c>
      <c r="E112" s="4">
        <v>203652</v>
      </c>
      <c r="F112" s="29">
        <f>'2010PopByRaceEth'!F112/'2010PopByRaceEth'!$E112</f>
        <v>0.19129200793510498</v>
      </c>
      <c r="G112" s="25">
        <f>'2010PopByRaceEth'!G112/'2010PopByRaceEth'!$E112</f>
        <v>0.80870799206489496</v>
      </c>
      <c r="H112" s="26">
        <f>'2010PopByRaceEth'!H112/'2010PopByRaceEth'!$E112</f>
        <v>0.71513660558207137</v>
      </c>
      <c r="I112" s="27">
        <f>'2010PopByRaceEth'!I112/'2010PopByRaceEth'!$E112</f>
        <v>3.3076031661854535E-2</v>
      </c>
      <c r="J112" s="27">
        <f>'2010PopByRaceEth'!J112/'2010PopByRaceEth'!$E112</f>
        <v>8.1462494844145895E-3</v>
      </c>
      <c r="K112" s="27">
        <f>'2010PopByRaceEth'!K112/'2010PopByRaceEth'!$E112</f>
        <v>3.148508239545892E-2</v>
      </c>
      <c r="L112" s="28">
        <f>'2010PopByRaceEth'!L112/'2010PopByRaceEth'!$E112</f>
        <v>2.0864022941095593E-2</v>
      </c>
    </row>
    <row r="113" spans="1:12" ht="14.4" customHeight="1" x14ac:dyDescent="0.4">
      <c r="A113" s="35">
        <v>706</v>
      </c>
      <c r="B113" s="35" t="s">
        <v>238</v>
      </c>
      <c r="C113" s="36" t="s">
        <v>164</v>
      </c>
      <c r="D113" s="9" t="s">
        <v>239</v>
      </c>
      <c r="E113" s="4">
        <v>55104</v>
      </c>
      <c r="F113" s="29">
        <f>'2010PopByRaceEth'!F113/'2010PopByRaceEth'!$E113</f>
        <v>0.54404398954703836</v>
      </c>
      <c r="G113" s="25">
        <f>'2010PopByRaceEth'!G113/'2010PopByRaceEth'!$E113</f>
        <v>0.45595601045296169</v>
      </c>
      <c r="H113" s="26">
        <f>'2010PopByRaceEth'!H113/'2010PopByRaceEth'!$E113</f>
        <v>0.30720092915214864</v>
      </c>
      <c r="I113" s="27">
        <f>'2010PopByRaceEth'!I113/'2010PopByRaceEth'!$E113</f>
        <v>8.7543554006968644E-2</v>
      </c>
      <c r="J113" s="27">
        <f>'2010PopByRaceEth'!J113/'2010PopByRaceEth'!$E113</f>
        <v>2.0797038327526132E-2</v>
      </c>
      <c r="K113" s="27">
        <f>'2010PopByRaceEth'!K113/'2010PopByRaceEth'!$E113</f>
        <v>2.2992886178861787E-2</v>
      </c>
      <c r="L113" s="28">
        <f>'2010PopByRaceEth'!L113/'2010PopByRaceEth'!$E113</f>
        <v>1.7421602787456445E-2</v>
      </c>
    </row>
    <row r="114" spans="1:12" ht="14.4" customHeight="1" x14ac:dyDescent="0.4">
      <c r="A114" s="35">
        <v>707</v>
      </c>
      <c r="B114" s="35" t="s">
        <v>240</v>
      </c>
      <c r="C114" s="36" t="s">
        <v>164</v>
      </c>
      <c r="D114" s="9" t="s">
        <v>241</v>
      </c>
      <c r="E114" s="4">
        <v>652590</v>
      </c>
      <c r="F114" s="29">
        <f>'2010PopByRaceEth'!F114/'2010PopByRaceEth'!$E114</f>
        <v>0.59607563707687827</v>
      </c>
      <c r="G114" s="25">
        <f>'2010PopByRaceEth'!G114/'2010PopByRaceEth'!$E114</f>
        <v>0.40392436292312173</v>
      </c>
      <c r="H114" s="26">
        <f>'2010PopByRaceEth'!H114/'2010PopByRaceEth'!$E114</f>
        <v>0.26235768246525382</v>
      </c>
      <c r="I114" s="27">
        <f>'2010PopByRaceEth'!I114/'2010PopByRaceEth'!$E114</f>
        <v>8.2400894895723192E-2</v>
      </c>
      <c r="J114" s="27">
        <f>'2010PopByRaceEth'!J114/'2010PopByRaceEth'!$E114</f>
        <v>1.9474708469329902E-2</v>
      </c>
      <c r="K114" s="27">
        <f>'2010PopByRaceEth'!K114/'2010PopByRaceEth'!$E114</f>
        <v>2.3360762500191545E-2</v>
      </c>
      <c r="L114" s="28">
        <f>'2010PopByRaceEth'!L114/'2010PopByRaceEth'!$E114</f>
        <v>1.6330314592623241E-2</v>
      </c>
    </row>
    <row r="115" spans="1:12" ht="14.4" customHeight="1" x14ac:dyDescent="0.4">
      <c r="A115" s="35">
        <v>708</v>
      </c>
      <c r="B115" s="35" t="s">
        <v>242</v>
      </c>
      <c r="C115" s="36" t="s">
        <v>164</v>
      </c>
      <c r="D115" s="9" t="s">
        <v>243</v>
      </c>
      <c r="E115" s="4">
        <v>26329</v>
      </c>
      <c r="F115" s="29">
        <f>'2010PopByRaceEth'!F115/'2010PopByRaceEth'!$E115</f>
        <v>0.19153784800030385</v>
      </c>
      <c r="G115" s="25">
        <f>'2010PopByRaceEth'!G115/'2010PopByRaceEth'!$E115</f>
        <v>0.80846215199969618</v>
      </c>
      <c r="H115" s="26">
        <f>'2010PopByRaceEth'!H115/'2010PopByRaceEth'!$E115</f>
        <v>0.72429640320559074</v>
      </c>
      <c r="I115" s="27">
        <f>'2010PopByRaceEth'!I115/'2010PopByRaceEth'!$E115</f>
        <v>3.1903984199931637E-2</v>
      </c>
      <c r="J115" s="27">
        <f>'2010PopByRaceEth'!J115/'2010PopByRaceEth'!$E115</f>
        <v>5.849063769987466E-3</v>
      </c>
      <c r="K115" s="27">
        <f>'2010PopByRaceEth'!K115/'2010PopByRaceEth'!$E115</f>
        <v>2.6130882297086863E-2</v>
      </c>
      <c r="L115" s="28">
        <f>'2010PopByRaceEth'!L115/'2010PopByRaceEth'!$E115</f>
        <v>2.0281818527099395E-2</v>
      </c>
    </row>
    <row r="116" spans="1:12" ht="14.4" customHeight="1" x14ac:dyDescent="0.4">
      <c r="A116" s="35">
        <v>706</v>
      </c>
      <c r="B116" s="35" t="s">
        <v>244</v>
      </c>
      <c r="C116" s="36" t="s">
        <v>164</v>
      </c>
      <c r="D116" s="9" t="s">
        <v>245</v>
      </c>
      <c r="E116" s="4">
        <v>6752</v>
      </c>
      <c r="F116" s="29">
        <f>'2010PopByRaceEth'!F116/'2010PopByRaceEth'!$E116</f>
        <v>0.65861966824644547</v>
      </c>
      <c r="G116" s="25">
        <f>'2010PopByRaceEth'!G116/'2010PopByRaceEth'!$E116</f>
        <v>0.34138033175355448</v>
      </c>
      <c r="H116" s="26">
        <f>'2010PopByRaceEth'!H116/'2010PopByRaceEth'!$E116</f>
        <v>0.1501777251184834</v>
      </c>
      <c r="I116" s="27">
        <f>'2010PopByRaceEth'!I116/'2010PopByRaceEth'!$E116</f>
        <v>0.12440758293838862</v>
      </c>
      <c r="J116" s="27">
        <f>'2010PopByRaceEth'!J116/'2010PopByRaceEth'!$E116</f>
        <v>2.1623222748815167E-2</v>
      </c>
      <c r="K116" s="27">
        <f>'2010PopByRaceEth'!K116/'2010PopByRaceEth'!$E116</f>
        <v>2.5325829383886257E-2</v>
      </c>
      <c r="L116" s="28">
        <f>'2010PopByRaceEth'!L116/'2010PopByRaceEth'!$E116</f>
        <v>1.9845971563981043E-2</v>
      </c>
    </row>
    <row r="117" spans="1:12" ht="14.4" customHeight="1" x14ac:dyDescent="0.4">
      <c r="A117" s="35">
        <v>706</v>
      </c>
      <c r="B117" s="35" t="s">
        <v>246</v>
      </c>
      <c r="C117" s="36" t="s">
        <v>164</v>
      </c>
      <c r="D117" s="9" t="s">
        <v>247</v>
      </c>
      <c r="E117" s="4">
        <v>101878</v>
      </c>
      <c r="F117" s="29">
        <f>'2010PopByRaceEth'!F117/'2010PopByRaceEth'!$E117</f>
        <v>0.63028328000157052</v>
      </c>
      <c r="G117" s="25">
        <f>'2010PopByRaceEth'!G117/'2010PopByRaceEth'!$E117</f>
        <v>0.36971671999842948</v>
      </c>
      <c r="H117" s="26">
        <f>'2010PopByRaceEth'!H117/'2010PopByRaceEth'!$E117</f>
        <v>0.15397828775594338</v>
      </c>
      <c r="I117" s="27">
        <f>'2010PopByRaceEth'!I117/'2010PopByRaceEth'!$E117</f>
        <v>0.16477551581303126</v>
      </c>
      <c r="J117" s="27">
        <f>'2010PopByRaceEth'!J117/'2010PopByRaceEth'!$E117</f>
        <v>1.2416812265651073E-2</v>
      </c>
      <c r="K117" s="27">
        <f>'2010PopByRaceEth'!K117/'2010PopByRaceEth'!$E117</f>
        <v>2.1859478984667936E-2</v>
      </c>
      <c r="L117" s="28">
        <f>'2010PopByRaceEth'!L117/'2010PopByRaceEth'!$E117</f>
        <v>1.6686625179135828E-2</v>
      </c>
    </row>
    <row r="118" spans="1:12" ht="14.4" customHeight="1" x14ac:dyDescent="0.4">
      <c r="A118" s="35">
        <v>708</v>
      </c>
      <c r="B118" s="35" t="s">
        <v>248</v>
      </c>
      <c r="C118" s="36" t="s">
        <v>164</v>
      </c>
      <c r="D118" s="9" t="s">
        <v>249</v>
      </c>
      <c r="E118" s="4">
        <v>8821</v>
      </c>
      <c r="F118" s="29">
        <f>'2010PopByRaceEth'!F118/'2010PopByRaceEth'!$E118</f>
        <v>0.3016664777236141</v>
      </c>
      <c r="G118" s="25">
        <f>'2010PopByRaceEth'!G118/'2010PopByRaceEth'!$E118</f>
        <v>0.6983335222763859</v>
      </c>
      <c r="H118" s="26">
        <f>'2010PopByRaceEth'!H118/'2010PopByRaceEth'!$E118</f>
        <v>0.62441900011336582</v>
      </c>
      <c r="I118" s="27">
        <f>'2010PopByRaceEth'!I118/'2010PopByRaceEth'!$E118</f>
        <v>3.1288969504591313E-2</v>
      </c>
      <c r="J118" s="27">
        <f>'2010PopByRaceEth'!J118/'2010PopByRaceEth'!$E118</f>
        <v>9.8628273438385664E-3</v>
      </c>
      <c r="K118" s="27">
        <f>'2010PopByRaceEth'!K118/'2010PopByRaceEth'!$E118</f>
        <v>1.1336583153837433E-2</v>
      </c>
      <c r="L118" s="28">
        <f>'2010PopByRaceEth'!L118/'2010PopByRaceEth'!$E118</f>
        <v>2.142614216075275E-2</v>
      </c>
    </row>
    <row r="119" spans="1:12" ht="14.4" customHeight="1" x14ac:dyDescent="0.4">
      <c r="A119" s="35">
        <v>708</v>
      </c>
      <c r="B119" s="35" t="s">
        <v>250</v>
      </c>
      <c r="C119" s="36" t="s">
        <v>164</v>
      </c>
      <c r="D119" s="9" t="s">
        <v>251</v>
      </c>
      <c r="E119" s="4">
        <v>220304</v>
      </c>
      <c r="F119" s="29">
        <f>'2010PopByRaceEth'!F119/'2010PopByRaceEth'!$E119</f>
        <v>9.868636066526254E-2</v>
      </c>
      <c r="G119" s="25">
        <f>'2010PopByRaceEth'!G119/'2010PopByRaceEth'!$E119</f>
        <v>0.9013136393347374</v>
      </c>
      <c r="H119" s="26">
        <f>'2010PopByRaceEth'!H119/'2010PopByRaceEth'!$E119</f>
        <v>0.82496459437867675</v>
      </c>
      <c r="I119" s="27">
        <f>'2010PopByRaceEth'!I119/'2010PopByRaceEth'!$E119</f>
        <v>1.6754121577456607E-2</v>
      </c>
      <c r="J119" s="27">
        <f>'2010PopByRaceEth'!J119/'2010PopByRaceEth'!$E119</f>
        <v>7.6530612244897957E-3</v>
      </c>
      <c r="K119" s="27">
        <f>'2010PopByRaceEth'!K119/'2010PopByRaceEth'!$E119</f>
        <v>3.3794211634831865E-2</v>
      </c>
      <c r="L119" s="28">
        <f>'2010PopByRaceEth'!L119/'2010PopByRaceEth'!$E119</f>
        <v>1.8147650519282445E-2</v>
      </c>
    </row>
    <row r="120" spans="1:12" ht="14.4" customHeight="1" x14ac:dyDescent="0.4">
      <c r="A120" s="35">
        <v>706</v>
      </c>
      <c r="B120" s="35" t="s">
        <v>252</v>
      </c>
      <c r="C120" s="36" t="s">
        <v>164</v>
      </c>
      <c r="D120" s="9" t="s">
        <v>253</v>
      </c>
      <c r="E120" s="4">
        <v>128</v>
      </c>
      <c r="F120" s="29">
        <f>'2010PopByRaceEth'!F120/'2010PopByRaceEth'!$E120</f>
        <v>0.6484375</v>
      </c>
      <c r="G120" s="25">
        <f>'2010PopByRaceEth'!G120/'2010PopByRaceEth'!$E120</f>
        <v>0.3515625</v>
      </c>
      <c r="H120" s="26">
        <f>'2010PopByRaceEth'!H120/'2010PopByRaceEth'!$E120</f>
        <v>0.328125</v>
      </c>
      <c r="I120" s="27">
        <f>'2010PopByRaceEth'!I120/'2010PopByRaceEth'!$E120</f>
        <v>1.5625E-2</v>
      </c>
      <c r="J120" s="27">
        <f>'2010PopByRaceEth'!J120/'2010PopByRaceEth'!$E120</f>
        <v>0</v>
      </c>
      <c r="K120" s="27">
        <f>'2010PopByRaceEth'!K120/'2010PopByRaceEth'!$E120</f>
        <v>0</v>
      </c>
      <c r="L120" s="28">
        <f>'2010PopByRaceEth'!L120/'2010PopByRaceEth'!$E120</f>
        <v>7.8125E-3</v>
      </c>
    </row>
    <row r="121" spans="1:12" ht="14.4" customHeight="1" x14ac:dyDescent="0.4">
      <c r="A121" s="35">
        <v>708</v>
      </c>
      <c r="B121" s="35" t="s">
        <v>254</v>
      </c>
      <c r="C121" s="36" t="s">
        <v>164</v>
      </c>
      <c r="D121" s="9" t="s">
        <v>255</v>
      </c>
      <c r="E121" s="4">
        <v>239044</v>
      </c>
      <c r="F121" s="29">
        <f>'2010PopByRaceEth'!F121/'2010PopByRaceEth'!$E121</f>
        <v>0.12587640769063435</v>
      </c>
      <c r="G121" s="25">
        <f>'2010PopByRaceEth'!G121/'2010PopByRaceEth'!$E121</f>
        <v>0.87412359230936565</v>
      </c>
      <c r="H121" s="26">
        <f>'2010PopByRaceEth'!H121/'2010PopByRaceEth'!$E121</f>
        <v>0.7743427988152809</v>
      </c>
      <c r="I121" s="27">
        <f>'2010PopByRaceEth'!I121/'2010PopByRaceEth'!$E121</f>
        <v>2.2987399809240139E-2</v>
      </c>
      <c r="J121" s="27">
        <f>'2010PopByRaceEth'!J121/'2010PopByRaceEth'!$E121</f>
        <v>7.2999113133983698E-3</v>
      </c>
      <c r="K121" s="27">
        <f>'2010PopByRaceEth'!K121/'2010PopByRaceEth'!$E121</f>
        <v>4.7932598182761334E-2</v>
      </c>
      <c r="L121" s="28">
        <f>'2010PopByRaceEth'!L121/'2010PopByRaceEth'!$E121</f>
        <v>2.1560884188684928E-2</v>
      </c>
    </row>
    <row r="122" spans="1:12" ht="14.4" customHeight="1" x14ac:dyDescent="0.4">
      <c r="A122" s="35">
        <v>706</v>
      </c>
      <c r="B122" s="35" t="s">
        <v>256</v>
      </c>
      <c r="C122" s="36" t="s">
        <v>164</v>
      </c>
      <c r="D122" s="9" t="s">
        <v>257</v>
      </c>
      <c r="E122" s="4">
        <v>143748</v>
      </c>
      <c r="F122" s="29">
        <f>'2010PopByRaceEth'!F122/'2010PopByRaceEth'!$E122</f>
        <v>0.27939866989453765</v>
      </c>
      <c r="G122" s="25">
        <f>'2010PopByRaceEth'!G122/'2010PopByRaceEth'!$E122</f>
        <v>0.72060133010546235</v>
      </c>
      <c r="H122" s="26">
        <f>'2010PopByRaceEth'!H122/'2010PopByRaceEth'!$E122</f>
        <v>0.54076578456743751</v>
      </c>
      <c r="I122" s="27">
        <f>'2010PopByRaceEth'!I122/'2010PopByRaceEth'!$E122</f>
        <v>6.4967860422405876E-2</v>
      </c>
      <c r="J122" s="27">
        <f>'2010PopByRaceEth'!J122/'2010PopByRaceEth'!$E122</f>
        <v>3.6230069287920524E-2</v>
      </c>
      <c r="K122" s="27">
        <f>'2010PopByRaceEth'!K122/'2010PopByRaceEth'!$E122</f>
        <v>5.1798981551047667E-2</v>
      </c>
      <c r="L122" s="28">
        <f>'2010PopByRaceEth'!L122/'2010PopByRaceEth'!$E122</f>
        <v>2.6838634276650807E-2</v>
      </c>
    </row>
    <row r="123" spans="1:12" ht="14.4" customHeight="1" x14ac:dyDescent="0.4">
      <c r="A123" s="35">
        <v>707</v>
      </c>
      <c r="B123" s="35" t="s">
        <v>258</v>
      </c>
      <c r="C123" s="36" t="s">
        <v>164</v>
      </c>
      <c r="D123" s="9" t="s">
        <v>259</v>
      </c>
      <c r="E123" s="4">
        <v>294099</v>
      </c>
      <c r="F123" s="29">
        <f>'2010PopByRaceEth'!F123/'2010PopByRaceEth'!$E123</f>
        <v>0.20720233662814222</v>
      </c>
      <c r="G123" s="25">
        <f>'2010PopByRaceEth'!G123/'2010PopByRaceEth'!$E123</f>
        <v>0.79279766337185775</v>
      </c>
      <c r="H123" s="26">
        <f>'2010PopByRaceEth'!H123/'2010PopByRaceEth'!$E123</f>
        <v>0.61986609951070903</v>
      </c>
      <c r="I123" s="27">
        <f>'2010PopByRaceEth'!I123/'2010PopByRaceEth'!$E123</f>
        <v>5.6957011074502122E-2</v>
      </c>
      <c r="J123" s="27">
        <f>'2010PopByRaceEth'!J123/'2010PopByRaceEth'!$E123</f>
        <v>2.6416274791821803E-2</v>
      </c>
      <c r="K123" s="27">
        <f>'2010PopByRaceEth'!K123/'2010PopByRaceEth'!$E123</f>
        <v>6.3465023682501467E-2</v>
      </c>
      <c r="L123" s="28">
        <f>'2010PopByRaceEth'!L123/'2010PopByRaceEth'!$E123</f>
        <v>2.6093254312323403E-2</v>
      </c>
    </row>
    <row r="124" spans="1:12" ht="14.4" customHeight="1" x14ac:dyDescent="0.4">
      <c r="A124" s="35">
        <v>706</v>
      </c>
      <c r="B124" s="35" t="s">
        <v>260</v>
      </c>
      <c r="C124" s="36" t="s">
        <v>164</v>
      </c>
      <c r="D124" s="9" t="s">
        <v>261</v>
      </c>
      <c r="E124" s="4">
        <v>301</v>
      </c>
      <c r="F124" s="29">
        <f>'2010PopByRaceEth'!F124/'2010PopByRaceEth'!$E124</f>
        <v>0.96345514950166111</v>
      </c>
      <c r="G124" s="25">
        <f>'2010PopByRaceEth'!G124/'2010PopByRaceEth'!$E124</f>
        <v>3.6544850498338874E-2</v>
      </c>
      <c r="H124" s="26">
        <f>'2010PopByRaceEth'!H124/'2010PopByRaceEth'!$E124</f>
        <v>3.3222591362126248E-2</v>
      </c>
      <c r="I124" s="27">
        <f>'2010PopByRaceEth'!I124/'2010PopByRaceEth'!$E124</f>
        <v>0</v>
      </c>
      <c r="J124" s="27">
        <f>'2010PopByRaceEth'!J124/'2010PopByRaceEth'!$E124</f>
        <v>3.3222591362126247E-3</v>
      </c>
      <c r="K124" s="27">
        <f>'2010PopByRaceEth'!K124/'2010PopByRaceEth'!$E124</f>
        <v>0</v>
      </c>
      <c r="L124" s="28">
        <f>'2010PopByRaceEth'!L124/'2010PopByRaceEth'!$E124</f>
        <v>0</v>
      </c>
    </row>
    <row r="125" spans="1:12" ht="14.4" customHeight="1" x14ac:dyDescent="0.4">
      <c r="A125" s="35">
        <v>706</v>
      </c>
      <c r="B125" s="35" t="s">
        <v>262</v>
      </c>
      <c r="C125" s="36" t="s">
        <v>164</v>
      </c>
      <c r="D125" s="9" t="s">
        <v>263</v>
      </c>
      <c r="E125" s="4">
        <v>15052</v>
      </c>
      <c r="F125" s="29">
        <f>'2010PopByRaceEth'!F125/'2010PopByRaceEth'!$E125</f>
        <v>0.71478873239436624</v>
      </c>
      <c r="G125" s="25">
        <f>'2010PopByRaceEth'!G125/'2010PopByRaceEth'!$E125</f>
        <v>0.28521126760563381</v>
      </c>
      <c r="H125" s="26">
        <f>'2010PopByRaceEth'!H125/'2010PopByRaceEth'!$E125</f>
        <v>0.14775445123571618</v>
      </c>
      <c r="I125" s="27">
        <f>'2010PopByRaceEth'!I125/'2010PopByRaceEth'!$E125</f>
        <v>8.1052351846930645E-2</v>
      </c>
      <c r="J125" s="27">
        <f>'2010PopByRaceEth'!J125/'2010PopByRaceEth'!$E125</f>
        <v>1.0696252989635929E-2</v>
      </c>
      <c r="K125" s="27">
        <f>'2010PopByRaceEth'!K125/'2010PopByRaceEth'!$E125</f>
        <v>2.8899813978208875E-2</v>
      </c>
      <c r="L125" s="28">
        <f>'2010PopByRaceEth'!L125/'2010PopByRaceEth'!$E125</f>
        <v>1.6808397555142175E-2</v>
      </c>
    </row>
    <row r="126" spans="1:12" ht="14.4" customHeight="1" x14ac:dyDescent="0.4">
      <c r="A126" s="35">
        <v>707</v>
      </c>
      <c r="B126" s="35" t="s">
        <v>264</v>
      </c>
      <c r="C126" s="36" t="s">
        <v>164</v>
      </c>
      <c r="D126" s="9" t="s">
        <v>265</v>
      </c>
      <c r="E126" s="4">
        <v>164860</v>
      </c>
      <c r="F126" s="29">
        <f>'2010PopByRaceEth'!F126/'2010PopByRaceEth'!$E126</f>
        <v>0.60509523231833073</v>
      </c>
      <c r="G126" s="25">
        <f>'2010PopByRaceEth'!G126/'2010PopByRaceEth'!$E126</f>
        <v>0.39490476768166932</v>
      </c>
      <c r="H126" s="26">
        <f>'2010PopByRaceEth'!H126/'2010PopByRaceEth'!$E126</f>
        <v>0.25349993934247239</v>
      </c>
      <c r="I126" s="27">
        <f>'2010PopByRaceEth'!I126/'2010PopByRaceEth'!$E126</f>
        <v>8.0492539124105297E-2</v>
      </c>
      <c r="J126" s="27">
        <f>'2010PopByRaceEth'!J126/'2010PopByRaceEth'!$E126</f>
        <v>1.2610699987868495E-2</v>
      </c>
      <c r="K126" s="27">
        <f>'2010PopByRaceEth'!K126/'2010PopByRaceEth'!$E126</f>
        <v>2.8970035181366007E-2</v>
      </c>
      <c r="L126" s="28">
        <f>'2010PopByRaceEth'!L126/'2010PopByRaceEth'!$E126</f>
        <v>1.933155404585709E-2</v>
      </c>
    </row>
    <row r="127" spans="1:12" ht="14.4" customHeight="1" x14ac:dyDescent="0.4">
      <c r="A127" s="35">
        <v>706</v>
      </c>
      <c r="B127" s="35" t="s">
        <v>266</v>
      </c>
      <c r="C127" s="36" t="s">
        <v>164</v>
      </c>
      <c r="D127" s="9" t="s">
        <v>267</v>
      </c>
      <c r="E127" s="4">
        <v>14004</v>
      </c>
      <c r="F127" s="29">
        <f>'2010PopByRaceEth'!F127/'2010PopByRaceEth'!$E127</f>
        <v>0.63838903170522709</v>
      </c>
      <c r="G127" s="25">
        <f>'2010PopByRaceEth'!G127/'2010PopByRaceEth'!$E127</f>
        <v>0.36161096829477291</v>
      </c>
      <c r="H127" s="26">
        <f>'2010PopByRaceEth'!H127/'2010PopByRaceEth'!$E127</f>
        <v>0.17223650385604114</v>
      </c>
      <c r="I127" s="27">
        <f>'2010PopByRaceEth'!I127/'2010PopByRaceEth'!$E127</f>
        <v>0.10147100828334761</v>
      </c>
      <c r="J127" s="27">
        <f>'2010PopByRaceEth'!J127/'2010PopByRaceEth'!$E127</f>
        <v>3.349043130534133E-2</v>
      </c>
      <c r="K127" s="27">
        <f>'2010PopByRaceEth'!K127/'2010PopByRaceEth'!$E127</f>
        <v>3.4775778349043128E-2</v>
      </c>
      <c r="L127" s="28">
        <f>'2010PopByRaceEth'!L127/'2010PopByRaceEth'!$E127</f>
        <v>1.9637246500999714E-2</v>
      </c>
    </row>
    <row r="128" spans="1:12" ht="14.4" customHeight="1" x14ac:dyDescent="0.4">
      <c r="A128" s="35">
        <v>706</v>
      </c>
      <c r="B128" s="35" t="s">
        <v>268</v>
      </c>
      <c r="C128" s="36" t="s">
        <v>164</v>
      </c>
      <c r="D128" s="9" t="s">
        <v>269</v>
      </c>
      <c r="E128" s="4">
        <v>225762</v>
      </c>
      <c r="F128" s="29">
        <f>'2010PopByRaceEth'!F128/'2010PopByRaceEth'!$E128</f>
        <v>0.30971997058849587</v>
      </c>
      <c r="G128" s="25">
        <f>'2010PopByRaceEth'!G128/'2010PopByRaceEth'!$E128</f>
        <v>0.69028002941150413</v>
      </c>
      <c r="H128" s="26">
        <f>'2010PopByRaceEth'!H128/'2010PopByRaceEth'!$E128</f>
        <v>0.56154711598940477</v>
      </c>
      <c r="I128" s="27">
        <f>'2010PopByRaceEth'!I128/'2010PopByRaceEth'!$E128</f>
        <v>5.0916451838661954E-2</v>
      </c>
      <c r="J128" s="27">
        <f>'2010PopByRaceEth'!J128/'2010PopByRaceEth'!$E128</f>
        <v>2.3493767773141626E-2</v>
      </c>
      <c r="K128" s="27">
        <f>'2010PopByRaceEth'!K128/'2010PopByRaceEth'!$E128</f>
        <v>3.2662715603157311E-2</v>
      </c>
      <c r="L128" s="28">
        <f>'2010PopByRaceEth'!L128/'2010PopByRaceEth'!$E128</f>
        <v>2.165997820713849E-2</v>
      </c>
    </row>
    <row r="129" spans="1:12" ht="14.4" customHeight="1" x14ac:dyDescent="0.4">
      <c r="A129" s="35">
        <v>708</v>
      </c>
      <c r="B129" s="35" t="s">
        <v>270</v>
      </c>
      <c r="C129" s="36" t="s">
        <v>164</v>
      </c>
      <c r="D129" s="9" t="s">
        <v>271</v>
      </c>
      <c r="E129" s="4">
        <v>10735</v>
      </c>
      <c r="F129" s="29">
        <f>'2010PopByRaceEth'!F129/'2010PopByRaceEth'!$E129</f>
        <v>0.13665579878900791</v>
      </c>
      <c r="G129" s="25">
        <f>'2010PopByRaceEth'!G129/'2010PopByRaceEth'!$E129</f>
        <v>0.86334420121099209</v>
      </c>
      <c r="H129" s="26">
        <f>'2010PopByRaceEth'!H129/'2010PopByRaceEth'!$E129</f>
        <v>0.83083372147182111</v>
      </c>
      <c r="I129" s="27">
        <f>'2010PopByRaceEth'!I129/'2010PopByRaceEth'!$E129</f>
        <v>6.3344201210992082E-3</v>
      </c>
      <c r="J129" s="27">
        <f>'2010PopByRaceEth'!J129/'2010PopByRaceEth'!$E129</f>
        <v>9.5016301816488128E-3</v>
      </c>
      <c r="K129" s="27">
        <f>'2010PopByRaceEth'!K129/'2010PopByRaceEth'!$E129</f>
        <v>6.3344201210992082E-3</v>
      </c>
      <c r="L129" s="28">
        <f>'2010PopByRaceEth'!L129/'2010PopByRaceEth'!$E129</f>
        <v>1.0340009315323707E-2</v>
      </c>
    </row>
    <row r="130" spans="1:12" ht="14.4" customHeight="1" x14ac:dyDescent="0.4">
      <c r="A130" s="35">
        <v>706</v>
      </c>
      <c r="B130" s="35" t="s">
        <v>272</v>
      </c>
      <c r="C130" s="36" t="s">
        <v>164</v>
      </c>
      <c r="D130" s="9" t="s">
        <v>273</v>
      </c>
      <c r="E130" s="4">
        <v>3852</v>
      </c>
      <c r="F130" s="29">
        <f>'2010PopByRaceEth'!F130/'2010PopByRaceEth'!$E130</f>
        <v>0.72352024922118385</v>
      </c>
      <c r="G130" s="25">
        <f>'2010PopByRaceEth'!G130/'2010PopByRaceEth'!$E130</f>
        <v>0.2764797507788162</v>
      </c>
      <c r="H130" s="26">
        <f>'2010PopByRaceEth'!H130/'2010PopByRaceEth'!$E130</f>
        <v>0.17107995846313603</v>
      </c>
      <c r="I130" s="27">
        <f>'2010PopByRaceEth'!I130/'2010PopByRaceEth'!$E130</f>
        <v>7.3208722741433016E-2</v>
      </c>
      <c r="J130" s="27">
        <f>'2010PopByRaceEth'!J130/'2010PopByRaceEth'!$E130</f>
        <v>2.0249221183800622E-2</v>
      </c>
      <c r="K130" s="27">
        <f>'2010PopByRaceEth'!K130/'2010PopByRaceEth'!$E130</f>
        <v>3.1152647975077881E-3</v>
      </c>
      <c r="L130" s="28">
        <f>'2010PopByRaceEth'!L130/'2010PopByRaceEth'!$E130</f>
        <v>8.8265835929387335E-3</v>
      </c>
    </row>
    <row r="131" spans="1:12" ht="14.4" customHeight="1" x14ac:dyDescent="0.4">
      <c r="A131" s="35">
        <v>708</v>
      </c>
      <c r="B131" s="35" t="s">
        <v>84</v>
      </c>
      <c r="C131" s="36" t="s">
        <v>164</v>
      </c>
      <c r="D131" s="9" t="s">
        <v>85</v>
      </c>
      <c r="E131" s="4">
        <v>66522</v>
      </c>
      <c r="F131" s="29">
        <f>'2010PopByRaceEth'!F131/'2010PopByRaceEth'!$E131</f>
        <v>4.9878235771624424E-2</v>
      </c>
      <c r="G131" s="25">
        <f>'2010PopByRaceEth'!G131/'2010PopByRaceEth'!$E131</f>
        <v>0.95012176422837558</v>
      </c>
      <c r="H131" s="26">
        <f>'2010PopByRaceEth'!H131/'2010PopByRaceEth'!$E131</f>
        <v>0.87979916418628423</v>
      </c>
      <c r="I131" s="27">
        <f>'2010PopByRaceEth'!I131/'2010PopByRaceEth'!$E131</f>
        <v>1.1289498211118127E-2</v>
      </c>
      <c r="J131" s="27">
        <f>'2010PopByRaceEth'!J131/'2010PopByRaceEth'!$E131</f>
        <v>4.6646222302396199E-2</v>
      </c>
      <c r="K131" s="27">
        <f>'2010PopByRaceEth'!K131/'2010PopByRaceEth'!$E131</f>
        <v>5.7725263822494812E-3</v>
      </c>
      <c r="L131" s="28">
        <f>'2010PopByRaceEth'!L131/'2010PopByRaceEth'!$E131</f>
        <v>6.6143531463275307E-3</v>
      </c>
    </row>
    <row r="132" spans="1:12" ht="14.4" customHeight="1" x14ac:dyDescent="0.4">
      <c r="A132" s="35">
        <v>708</v>
      </c>
      <c r="B132" s="35" t="s">
        <v>274</v>
      </c>
      <c r="C132" s="36" t="s">
        <v>275</v>
      </c>
      <c r="D132" s="9" t="s">
        <v>276</v>
      </c>
      <c r="E132" s="4">
        <v>6133</v>
      </c>
      <c r="F132" s="29">
        <f>'2010PopByRaceEth'!F132/'2010PopByRaceEth'!$E132</f>
        <v>1.6794390999510841E-2</v>
      </c>
      <c r="G132" s="25">
        <f>'2010PopByRaceEth'!G132/'2010PopByRaceEth'!$E132</f>
        <v>0.98320560900048914</v>
      </c>
      <c r="H132" s="26">
        <f>'2010PopByRaceEth'!H132/'2010PopByRaceEth'!$E132</f>
        <v>0.97945540518506435</v>
      </c>
      <c r="I132" s="27">
        <f>'2010PopByRaceEth'!I132/'2010PopByRaceEth'!$E132</f>
        <v>1.1413663786075331E-3</v>
      </c>
      <c r="J132" s="27">
        <f>'2010PopByRaceEth'!J132/'2010PopByRaceEth'!$E132</f>
        <v>1.6305233980107615E-4</v>
      </c>
      <c r="K132" s="27">
        <f>'2010PopByRaceEth'!K132/'2010PopByRaceEth'!$E132</f>
        <v>6.522093592043046E-4</v>
      </c>
      <c r="L132" s="28">
        <f>'2010PopByRaceEth'!L132/'2010PopByRaceEth'!$E132</f>
        <v>1.7935757378118376E-3</v>
      </c>
    </row>
    <row r="133" spans="1:12" ht="14.4" customHeight="1" x14ac:dyDescent="0.4">
      <c r="A133" s="35">
        <v>707</v>
      </c>
      <c r="B133" s="35" t="s">
        <v>277</v>
      </c>
      <c r="C133" s="36" t="s">
        <v>275</v>
      </c>
      <c r="D133" s="9" t="s">
        <v>278</v>
      </c>
      <c r="E133" s="4">
        <v>64364</v>
      </c>
      <c r="F133" s="29">
        <f>'2010PopByRaceEth'!F133/'2010PopByRaceEth'!$E133</f>
        <v>0.20627990802311852</v>
      </c>
      <c r="G133" s="25">
        <f>'2010PopByRaceEth'!G133/'2010PopByRaceEth'!$E133</f>
        <v>0.79372009197688154</v>
      </c>
      <c r="H133" s="26">
        <f>'2010PopByRaceEth'!H133/'2010PopByRaceEth'!$E133</f>
        <v>0.73788142439873217</v>
      </c>
      <c r="I133" s="27">
        <f>'2010PopByRaceEth'!I133/'2010PopByRaceEth'!$E133</f>
        <v>9.9900565533528052E-3</v>
      </c>
      <c r="J133" s="27">
        <f>'2010PopByRaceEth'!J133/'2010PopByRaceEth'!$E133</f>
        <v>1.4216021378410292E-2</v>
      </c>
      <c r="K133" s="27">
        <f>'2010PopByRaceEth'!K133/'2010PopByRaceEth'!$E133</f>
        <v>1.3392579702939531E-2</v>
      </c>
      <c r="L133" s="28">
        <f>'2010PopByRaceEth'!L133/'2010PopByRaceEth'!$E133</f>
        <v>1.8240009943446649E-2</v>
      </c>
    </row>
    <row r="134" spans="1:12" ht="14.4" customHeight="1" x14ac:dyDescent="0.4">
      <c r="A134" s="35">
        <v>708</v>
      </c>
      <c r="B134" s="35" t="s">
        <v>279</v>
      </c>
      <c r="C134" s="36" t="s">
        <v>275</v>
      </c>
      <c r="D134" s="9" t="s">
        <v>280</v>
      </c>
      <c r="E134" s="4">
        <v>65381</v>
      </c>
      <c r="F134" s="29">
        <f>'2010PopByRaceEth'!F134/'2010PopByRaceEth'!$E134</f>
        <v>0.12066196601459139</v>
      </c>
      <c r="G134" s="25">
        <f>'2010PopByRaceEth'!G134/'2010PopByRaceEth'!$E134</f>
        <v>0.87933803398540855</v>
      </c>
      <c r="H134" s="26">
        <f>'2010PopByRaceEth'!H134/'2010PopByRaceEth'!$E134</f>
        <v>0.82320551842278333</v>
      </c>
      <c r="I134" s="27">
        <f>'2010PopByRaceEth'!I134/'2010PopByRaceEth'!$E134</f>
        <v>1.0247625456937031E-2</v>
      </c>
      <c r="J134" s="27">
        <f>'2010PopByRaceEth'!J134/'2010PopByRaceEth'!$E134</f>
        <v>1.3367797984123828E-2</v>
      </c>
      <c r="K134" s="27">
        <f>'2010PopByRaceEth'!K134/'2010PopByRaceEth'!$E134</f>
        <v>1.3230143313806763E-2</v>
      </c>
      <c r="L134" s="28">
        <f>'2010PopByRaceEth'!L134/'2010PopByRaceEth'!$E134</f>
        <v>1.9286948807757606E-2</v>
      </c>
    </row>
    <row r="135" spans="1:12" ht="14.4" customHeight="1" x14ac:dyDescent="0.4">
      <c r="A135" s="35">
        <v>706</v>
      </c>
      <c r="B135" s="35" t="s">
        <v>281</v>
      </c>
      <c r="C135" s="36" t="s">
        <v>275</v>
      </c>
      <c r="D135" s="9" t="s">
        <v>282</v>
      </c>
      <c r="E135" s="4">
        <v>40144</v>
      </c>
      <c r="F135" s="29">
        <f>'2010PopByRaceEth'!F135/'2010PopByRaceEth'!$E135</f>
        <v>0.2367975288959745</v>
      </c>
      <c r="G135" s="25">
        <f>'2010PopByRaceEth'!G135/'2010PopByRaceEth'!$E135</f>
        <v>0.7632024711040255</v>
      </c>
      <c r="H135" s="26">
        <f>'2010PopByRaceEth'!H135/'2010PopByRaceEth'!$E135</f>
        <v>0.71156337186129937</v>
      </c>
      <c r="I135" s="27">
        <f>'2010PopByRaceEth'!I135/'2010PopByRaceEth'!$E135</f>
        <v>1.2081506576325229E-2</v>
      </c>
      <c r="J135" s="27">
        <f>'2010PopByRaceEth'!J135/'2010PopByRaceEth'!$E135</f>
        <v>7.547827819848545E-3</v>
      </c>
      <c r="K135" s="27">
        <f>'2010PopByRaceEth'!K135/'2010PopByRaceEth'!$E135</f>
        <v>1.4647269828616978E-2</v>
      </c>
      <c r="L135" s="28">
        <f>'2010PopByRaceEth'!L135/'2010PopByRaceEth'!$E135</f>
        <v>1.7362495017935433E-2</v>
      </c>
    </row>
    <row r="136" spans="1:12" ht="14.4" customHeight="1" x14ac:dyDescent="0.4">
      <c r="A136" s="35">
        <v>708</v>
      </c>
      <c r="B136" s="35" t="s">
        <v>93</v>
      </c>
      <c r="C136" s="36" t="s">
        <v>275</v>
      </c>
      <c r="D136" s="9" t="s">
        <v>94</v>
      </c>
      <c r="E136" s="4">
        <v>788</v>
      </c>
      <c r="F136" s="29">
        <f>'2010PopByRaceEth'!F136/'2010PopByRaceEth'!$E136</f>
        <v>2.9187817258883249E-2</v>
      </c>
      <c r="G136" s="25">
        <f>'2010PopByRaceEth'!G136/'2010PopByRaceEth'!$E136</f>
        <v>0.9708121827411168</v>
      </c>
      <c r="H136" s="26">
        <f>'2010PopByRaceEth'!H136/'2010PopByRaceEth'!$E136</f>
        <v>0.68781725888324874</v>
      </c>
      <c r="I136" s="27">
        <f>'2010PopByRaceEth'!I136/'2010PopByRaceEth'!$E136</f>
        <v>7.6142131979695434E-3</v>
      </c>
      <c r="J136" s="27">
        <f>'2010PopByRaceEth'!J136/'2010PopByRaceEth'!$E136</f>
        <v>0.25761421319796957</v>
      </c>
      <c r="K136" s="27">
        <f>'2010PopByRaceEth'!K136/'2010PopByRaceEth'!$E136</f>
        <v>2.5380710659898475E-3</v>
      </c>
      <c r="L136" s="28">
        <f>'2010PopByRaceEth'!L136/'2010PopByRaceEth'!$E136</f>
        <v>1.5228426395939087E-2</v>
      </c>
    </row>
    <row r="137" spans="1:12" ht="14.4" customHeight="1" x14ac:dyDescent="0.4">
      <c r="A137" s="35">
        <v>706</v>
      </c>
      <c r="B137" s="35" t="s">
        <v>283</v>
      </c>
      <c r="C137" s="36" t="s">
        <v>275</v>
      </c>
      <c r="D137" s="9" t="s">
        <v>284</v>
      </c>
      <c r="E137" s="4">
        <v>1208</v>
      </c>
      <c r="F137" s="29">
        <f>'2010PopByRaceEth'!F137/'2010PopByRaceEth'!$E137</f>
        <v>6.2086092715231786E-2</v>
      </c>
      <c r="G137" s="25">
        <f>'2010PopByRaceEth'!G137/'2010PopByRaceEth'!$E137</f>
        <v>0.9379139072847682</v>
      </c>
      <c r="H137" s="26">
        <f>'2010PopByRaceEth'!H137/'2010PopByRaceEth'!$E137</f>
        <v>0.84850993377483441</v>
      </c>
      <c r="I137" s="27">
        <f>'2010PopByRaceEth'!I137/'2010PopByRaceEth'!$E137</f>
        <v>2.3178807947019868E-2</v>
      </c>
      <c r="J137" s="27">
        <f>'2010PopByRaceEth'!J137/'2010PopByRaceEth'!$E137</f>
        <v>3.3112582781456956E-2</v>
      </c>
      <c r="K137" s="27">
        <f>'2010PopByRaceEth'!K137/'2010PopByRaceEth'!$E137</f>
        <v>1.2417218543046357E-2</v>
      </c>
      <c r="L137" s="28">
        <f>'2010PopByRaceEth'!L137/'2010PopByRaceEth'!$E137</f>
        <v>2.0695364238410598E-2</v>
      </c>
    </row>
    <row r="138" spans="1:12" ht="14.4" customHeight="1" x14ac:dyDescent="0.4">
      <c r="A138" s="35">
        <v>708</v>
      </c>
      <c r="B138" s="35" t="s">
        <v>285</v>
      </c>
      <c r="C138" s="36" t="s">
        <v>275</v>
      </c>
      <c r="D138" s="9" t="s">
        <v>286</v>
      </c>
      <c r="E138" s="4">
        <v>55531</v>
      </c>
      <c r="F138" s="29">
        <f>'2010PopByRaceEth'!F138/'2010PopByRaceEth'!$E138</f>
        <v>0.12083340836649799</v>
      </c>
      <c r="G138" s="25">
        <f>'2010PopByRaceEth'!G138/'2010PopByRaceEth'!$E138</f>
        <v>0.87916659163350197</v>
      </c>
      <c r="H138" s="26">
        <f>'2010PopByRaceEth'!H138/'2010PopByRaceEth'!$E138</f>
        <v>0.84043147071005386</v>
      </c>
      <c r="I138" s="27">
        <f>'2010PopByRaceEth'!I138/'2010PopByRaceEth'!$E138</f>
        <v>6.158722155192595E-3</v>
      </c>
      <c r="J138" s="27">
        <f>'2010PopByRaceEth'!J138/'2010PopByRaceEth'!$E138</f>
        <v>7.9595181070032956E-3</v>
      </c>
      <c r="K138" s="27">
        <f>'2010PopByRaceEth'!K138/'2010PopByRaceEth'!$E138</f>
        <v>1.0030433451585601E-2</v>
      </c>
      <c r="L138" s="28">
        <f>'2010PopByRaceEth'!L138/'2010PopByRaceEth'!$E138</f>
        <v>1.4586447209666672E-2</v>
      </c>
    </row>
    <row r="139" spans="1:12" ht="14.4" customHeight="1" x14ac:dyDescent="0.4">
      <c r="A139" s="35">
        <v>708</v>
      </c>
      <c r="B139" s="35" t="s">
        <v>287</v>
      </c>
      <c r="C139" s="36" t="s">
        <v>275</v>
      </c>
      <c r="D139" s="9" t="s">
        <v>288</v>
      </c>
      <c r="E139" s="4">
        <v>3930</v>
      </c>
      <c r="F139" s="29">
        <f>'2010PopByRaceEth'!F139/'2010PopByRaceEth'!$E139</f>
        <v>0.33536895674300254</v>
      </c>
      <c r="G139" s="25">
        <f>'2010PopByRaceEth'!G139/'2010PopByRaceEth'!$E139</f>
        <v>0.6646310432569974</v>
      </c>
      <c r="H139" s="26">
        <f>'2010PopByRaceEth'!H139/'2010PopByRaceEth'!$E139</f>
        <v>0.63435114503816792</v>
      </c>
      <c r="I139" s="27">
        <f>'2010PopByRaceEth'!I139/'2010PopByRaceEth'!$E139</f>
        <v>7.6335877862595419E-4</v>
      </c>
      <c r="J139" s="27">
        <f>'2010PopByRaceEth'!J139/'2010PopByRaceEth'!$E139</f>
        <v>1.0178117048346057E-2</v>
      </c>
      <c r="K139" s="27">
        <f>'2010PopByRaceEth'!K139/'2010PopByRaceEth'!$E139</f>
        <v>4.8346055979643764E-3</v>
      </c>
      <c r="L139" s="28">
        <f>'2010PopByRaceEth'!L139/'2010PopByRaceEth'!$E139</f>
        <v>1.4503816793893129E-2</v>
      </c>
    </row>
    <row r="140" spans="1:12" ht="14.4" customHeight="1" x14ac:dyDescent="0.4">
      <c r="A140" s="35">
        <v>706</v>
      </c>
      <c r="B140" s="35" t="s">
        <v>289</v>
      </c>
      <c r="C140" s="36" t="s">
        <v>275</v>
      </c>
      <c r="D140" s="9" t="s">
        <v>290</v>
      </c>
      <c r="E140" s="4">
        <v>21720</v>
      </c>
      <c r="F140" s="29">
        <f>'2010PopByRaceEth'!F140/'2010PopByRaceEth'!$E140</f>
        <v>0.16464088397790055</v>
      </c>
      <c r="G140" s="25">
        <f>'2010PopByRaceEth'!G140/'2010PopByRaceEth'!$E140</f>
        <v>0.83535911602209945</v>
      </c>
      <c r="H140" s="26">
        <f>'2010PopByRaceEth'!H140/'2010PopByRaceEth'!$E140</f>
        <v>0.76827808471454884</v>
      </c>
      <c r="I140" s="27">
        <f>'2010PopByRaceEth'!I140/'2010PopByRaceEth'!$E140</f>
        <v>6.9060773480662981E-3</v>
      </c>
      <c r="J140" s="27">
        <f>'2010PopByRaceEth'!J140/'2010PopByRaceEth'!$E140</f>
        <v>2.7302025782688765E-2</v>
      </c>
      <c r="K140" s="27">
        <f>'2010PopByRaceEth'!K140/'2010PopByRaceEth'!$E140</f>
        <v>1.2062615101289134E-2</v>
      </c>
      <c r="L140" s="28">
        <f>'2010PopByRaceEth'!L140/'2010PopByRaceEth'!$E140</f>
        <v>2.0810313075506445E-2</v>
      </c>
    </row>
    <row r="141" spans="1:12" ht="14.4" customHeight="1" x14ac:dyDescent="0.4">
      <c r="A141" s="35">
        <v>706</v>
      </c>
      <c r="B141" s="35" t="s">
        <v>291</v>
      </c>
      <c r="C141" s="36" t="s">
        <v>275</v>
      </c>
      <c r="D141" s="9" t="s">
        <v>292</v>
      </c>
      <c r="E141" s="4">
        <v>610</v>
      </c>
      <c r="F141" s="29">
        <f>'2010PopByRaceEth'!F141/'2010PopByRaceEth'!$E141</f>
        <v>8.1967213114754092E-2</v>
      </c>
      <c r="G141" s="25">
        <f>'2010PopByRaceEth'!G141/'2010PopByRaceEth'!$E141</f>
        <v>0.91803278688524592</v>
      </c>
      <c r="H141" s="26">
        <f>'2010PopByRaceEth'!H141/'2010PopByRaceEth'!$E141</f>
        <v>0.88032786885245906</v>
      </c>
      <c r="I141" s="27">
        <f>'2010PopByRaceEth'!I141/'2010PopByRaceEth'!$E141</f>
        <v>1.639344262295082E-3</v>
      </c>
      <c r="J141" s="27">
        <f>'2010PopByRaceEth'!J141/'2010PopByRaceEth'!$E141</f>
        <v>1.4754098360655738E-2</v>
      </c>
      <c r="K141" s="27">
        <f>'2010PopByRaceEth'!K141/'2010PopByRaceEth'!$E141</f>
        <v>6.5573770491803279E-3</v>
      </c>
      <c r="L141" s="28">
        <f>'2010PopByRaceEth'!L141/'2010PopByRaceEth'!$E141</f>
        <v>1.4754098360655738E-2</v>
      </c>
    </row>
    <row r="142" spans="1:12" ht="14.4" customHeight="1" x14ac:dyDescent="0.4">
      <c r="A142" s="35">
        <v>708</v>
      </c>
      <c r="B142" s="35" t="s">
        <v>293</v>
      </c>
      <c r="C142" s="36" t="s">
        <v>275</v>
      </c>
      <c r="D142" s="9" t="s">
        <v>294</v>
      </c>
      <c r="E142" s="4">
        <v>1306</v>
      </c>
      <c r="F142" s="29">
        <f>'2010PopByRaceEth'!F142/'2010PopByRaceEth'!$E142</f>
        <v>3.3690658499234305E-2</v>
      </c>
      <c r="G142" s="25">
        <f>'2010PopByRaceEth'!G142/'2010PopByRaceEth'!$E142</f>
        <v>0.96630934150076575</v>
      </c>
      <c r="H142" s="26">
        <f>'2010PopByRaceEth'!H142/'2010PopByRaceEth'!$E142</f>
        <v>4.6707503828483918E-2</v>
      </c>
      <c r="I142" s="27">
        <f>'2010PopByRaceEth'!I142/'2010PopByRaceEth'!$E142</f>
        <v>3.8284839203675345E-3</v>
      </c>
      <c r="J142" s="27">
        <f>'2010PopByRaceEth'!J142/'2010PopByRaceEth'!$E142</f>
        <v>0.89892802450229714</v>
      </c>
      <c r="K142" s="27">
        <f>'2010PopByRaceEth'!K142/'2010PopByRaceEth'!$E142</f>
        <v>0</v>
      </c>
      <c r="L142" s="28">
        <f>'2010PopByRaceEth'!L142/'2010PopByRaceEth'!$E142</f>
        <v>1.6845329249617153E-2</v>
      </c>
    </row>
    <row r="143" spans="1:12" ht="14.4" customHeight="1" x14ac:dyDescent="0.4">
      <c r="A143" s="35">
        <v>706</v>
      </c>
      <c r="B143" s="35" t="s">
        <v>295</v>
      </c>
      <c r="C143" s="36" t="s">
        <v>275</v>
      </c>
      <c r="D143" s="9" t="s">
        <v>296</v>
      </c>
      <c r="E143" s="4">
        <v>2500</v>
      </c>
      <c r="F143" s="29">
        <f>'2010PopByRaceEth'!F143/'2010PopByRaceEth'!$E143</f>
        <v>7.8E-2</v>
      </c>
      <c r="G143" s="25">
        <f>'2010PopByRaceEth'!G143/'2010PopByRaceEth'!$E143</f>
        <v>0.92200000000000004</v>
      </c>
      <c r="H143" s="26">
        <f>'2010PopByRaceEth'!H143/'2010PopByRaceEth'!$E143</f>
        <v>0.89639999999999997</v>
      </c>
      <c r="I143" s="27">
        <f>'2010PopByRaceEth'!I143/'2010PopByRaceEth'!$E143</f>
        <v>3.2000000000000002E-3</v>
      </c>
      <c r="J143" s="27">
        <f>'2010PopByRaceEth'!J143/'2010PopByRaceEth'!$E143</f>
        <v>7.6E-3</v>
      </c>
      <c r="K143" s="27">
        <f>'2010PopByRaceEth'!K143/'2010PopByRaceEth'!$E143</f>
        <v>4.7999999999999996E-3</v>
      </c>
      <c r="L143" s="28">
        <f>'2010PopByRaceEth'!L143/'2010PopByRaceEth'!$E143</f>
        <v>0.01</v>
      </c>
    </row>
    <row r="144" spans="1:12" ht="14.4" customHeight="1" x14ac:dyDescent="0.4">
      <c r="A144" s="35">
        <v>706</v>
      </c>
      <c r="B144" s="35" t="s">
        <v>297</v>
      </c>
      <c r="C144" s="36" t="s">
        <v>275</v>
      </c>
      <c r="D144" s="9" t="s">
        <v>298</v>
      </c>
      <c r="E144" s="4">
        <v>249</v>
      </c>
      <c r="F144" s="29">
        <f>'2010PopByRaceEth'!F144/'2010PopByRaceEth'!$E144</f>
        <v>0.10441767068273092</v>
      </c>
      <c r="G144" s="25">
        <f>'2010PopByRaceEth'!G144/'2010PopByRaceEth'!$E144</f>
        <v>0.89558232931726911</v>
      </c>
      <c r="H144" s="26">
        <f>'2010PopByRaceEth'!H144/'2010PopByRaceEth'!$E144</f>
        <v>0.55020080321285136</v>
      </c>
      <c r="I144" s="27">
        <f>'2010PopByRaceEth'!I144/'2010PopByRaceEth'!$E144</f>
        <v>4.0160642570281121E-3</v>
      </c>
      <c r="J144" s="27">
        <f>'2010PopByRaceEth'!J144/'2010PopByRaceEth'!$E144</f>
        <v>0.3253012048192771</v>
      </c>
      <c r="K144" s="27">
        <f>'2010PopByRaceEth'!K144/'2010PopByRaceEth'!$E144</f>
        <v>4.0160642570281121E-3</v>
      </c>
      <c r="L144" s="28">
        <f>'2010PopByRaceEth'!L144/'2010PopByRaceEth'!$E144</f>
        <v>1.2048192771084338E-2</v>
      </c>
    </row>
    <row r="145" spans="1:12" ht="14.4" customHeight="1" x14ac:dyDescent="0.4">
      <c r="A145" s="35">
        <v>706</v>
      </c>
      <c r="B145" s="35" t="s">
        <v>299</v>
      </c>
      <c r="C145" s="36" t="s">
        <v>275</v>
      </c>
      <c r="D145" s="9" t="s">
        <v>300</v>
      </c>
      <c r="E145" s="4">
        <v>686</v>
      </c>
      <c r="F145" s="29">
        <f>'2010PopByRaceEth'!F145/'2010PopByRaceEth'!$E145</f>
        <v>7.8717201166180764E-2</v>
      </c>
      <c r="G145" s="25">
        <f>'2010PopByRaceEth'!G145/'2010PopByRaceEth'!$E145</f>
        <v>0.92128279883381925</v>
      </c>
      <c r="H145" s="26">
        <f>'2010PopByRaceEth'!H145/'2010PopByRaceEth'!$E145</f>
        <v>0.86151603498542273</v>
      </c>
      <c r="I145" s="27">
        <f>'2010PopByRaceEth'!I145/'2010PopByRaceEth'!$E145</f>
        <v>1.3119533527696793E-2</v>
      </c>
      <c r="J145" s="27">
        <f>'2010PopByRaceEth'!J145/'2010PopByRaceEth'!$E145</f>
        <v>2.0408163265306121E-2</v>
      </c>
      <c r="K145" s="27">
        <f>'2010PopByRaceEth'!K145/'2010PopByRaceEth'!$E145</f>
        <v>4.3731778425655978E-3</v>
      </c>
      <c r="L145" s="28">
        <f>'2010PopByRaceEth'!L145/'2010PopByRaceEth'!$E145</f>
        <v>2.1865889212827987E-2</v>
      </c>
    </row>
    <row r="146" spans="1:12" ht="14.4" customHeight="1" x14ac:dyDescent="0.4">
      <c r="A146" s="35">
        <v>708</v>
      </c>
      <c r="B146" s="35" t="s">
        <v>301</v>
      </c>
      <c r="C146" s="36" t="s">
        <v>302</v>
      </c>
      <c r="D146" s="9" t="s">
        <v>303</v>
      </c>
      <c r="E146" s="4">
        <v>7087</v>
      </c>
      <c r="F146" s="29">
        <f>'2010PopByRaceEth'!F146/'2010PopByRaceEth'!$E146</f>
        <v>1.2134894877945534E-2</v>
      </c>
      <c r="G146" s="25">
        <f>'2010PopByRaceEth'!G146/'2010PopByRaceEth'!$E146</f>
        <v>0.9878651051220545</v>
      </c>
      <c r="H146" s="26">
        <f>'2010PopByRaceEth'!H146/'2010PopByRaceEth'!$E146</f>
        <v>1.5803584027091859E-2</v>
      </c>
      <c r="I146" s="27">
        <f>'2010PopByRaceEth'!I146/'2010PopByRaceEth'!$E146</f>
        <v>1.2699308593198814E-3</v>
      </c>
      <c r="J146" s="27">
        <f>'2010PopByRaceEth'!J146/'2010PopByRaceEth'!$E146</f>
        <v>0.96190207422040352</v>
      </c>
      <c r="K146" s="27">
        <f>'2010PopByRaceEth'!K146/'2010PopByRaceEth'!$E146</f>
        <v>2.6809651474530832E-3</v>
      </c>
      <c r="L146" s="28">
        <f>'2010PopByRaceEth'!L146/'2010PopByRaceEth'!$E146</f>
        <v>6.2085508677860871E-3</v>
      </c>
    </row>
    <row r="147" spans="1:12" ht="14.4" customHeight="1" x14ac:dyDescent="0.4">
      <c r="A147" s="35">
        <v>708</v>
      </c>
      <c r="B147" s="35" t="s">
        <v>304</v>
      </c>
      <c r="C147" s="36" t="s">
        <v>302</v>
      </c>
      <c r="D147" s="9" t="s">
        <v>305</v>
      </c>
      <c r="E147" s="4">
        <v>4094</v>
      </c>
      <c r="F147" s="29">
        <f>'2010PopByRaceEth'!F147/'2010PopByRaceEth'!$E147</f>
        <v>9.8192476795310207E-2</v>
      </c>
      <c r="G147" s="25">
        <f>'2010PopByRaceEth'!G147/'2010PopByRaceEth'!$E147</f>
        <v>0.90180752320468982</v>
      </c>
      <c r="H147" s="26">
        <f>'2010PopByRaceEth'!H147/'2010PopByRaceEth'!$E147</f>
        <v>0.86321446018563752</v>
      </c>
      <c r="I147" s="27">
        <f>'2010PopByRaceEth'!I147/'2010PopByRaceEth'!$E147</f>
        <v>3.6638983878847092E-3</v>
      </c>
      <c r="J147" s="27">
        <f>'2010PopByRaceEth'!J147/'2010PopByRaceEth'!$E147</f>
        <v>1.4655593551538837E-2</v>
      </c>
      <c r="K147" s="27">
        <f>'2010PopByRaceEth'!K147/'2010PopByRaceEth'!$E147</f>
        <v>5.1294577430385929E-3</v>
      </c>
      <c r="L147" s="28">
        <f>'2010PopByRaceEth'!L147/'2010PopByRaceEth'!$E147</f>
        <v>1.5144113336590131E-2</v>
      </c>
    </row>
    <row r="148" spans="1:12" ht="14.4" customHeight="1" x14ac:dyDescent="0.4">
      <c r="A148" s="35">
        <v>708</v>
      </c>
      <c r="B148" s="35" t="s">
        <v>306</v>
      </c>
      <c r="C148" s="36" t="s">
        <v>302</v>
      </c>
      <c r="D148" s="9" t="s">
        <v>307</v>
      </c>
      <c r="E148" s="4">
        <v>7264</v>
      </c>
      <c r="F148" s="29">
        <f>'2010PopByRaceEth'!F148/'2010PopByRaceEth'!$E148</f>
        <v>2.3265418502202644E-2</v>
      </c>
      <c r="G148" s="25">
        <f>'2010PopByRaceEth'!G148/'2010PopByRaceEth'!$E148</f>
        <v>0.97673458149779735</v>
      </c>
      <c r="H148" s="26">
        <f>'2010PopByRaceEth'!H148/'2010PopByRaceEth'!$E148</f>
        <v>2.643171806167401E-2</v>
      </c>
      <c r="I148" s="27">
        <f>'2010PopByRaceEth'!I148/'2010PopByRaceEth'!$E148</f>
        <v>2.2026431718061676E-3</v>
      </c>
      <c r="J148" s="27">
        <f>'2010PopByRaceEth'!J148/'2010PopByRaceEth'!$E148</f>
        <v>0.93116740088105732</v>
      </c>
      <c r="K148" s="27">
        <f>'2010PopByRaceEth'!K148/'2010PopByRaceEth'!$E148</f>
        <v>5.9196035242290749E-3</v>
      </c>
      <c r="L148" s="28">
        <f>'2010PopByRaceEth'!L148/'2010PopByRaceEth'!$E148</f>
        <v>1.1013215859030838E-2</v>
      </c>
    </row>
    <row r="149" spans="1:12" ht="14.4" customHeight="1" x14ac:dyDescent="0.4">
      <c r="A149" s="35">
        <v>708</v>
      </c>
      <c r="B149" s="35" t="s">
        <v>308</v>
      </c>
      <c r="C149" s="36" t="s">
        <v>302</v>
      </c>
      <c r="D149" s="9" t="s">
        <v>309</v>
      </c>
      <c r="E149" s="4">
        <v>10539</v>
      </c>
      <c r="F149" s="29">
        <f>'2010PopByRaceEth'!F149/'2010PopByRaceEth'!$E149</f>
        <v>0.14081032356011006</v>
      </c>
      <c r="G149" s="25">
        <f>'2010PopByRaceEth'!G149/'2010PopByRaceEth'!$E149</f>
        <v>0.85918967643988997</v>
      </c>
      <c r="H149" s="26">
        <f>'2010PopByRaceEth'!H149/'2010PopByRaceEth'!$E149</f>
        <v>0.27459910807476989</v>
      </c>
      <c r="I149" s="27">
        <f>'2010PopByRaceEth'!I149/'2010PopByRaceEth'!$E149</f>
        <v>1.2524907486478793E-2</v>
      </c>
      <c r="J149" s="27">
        <f>'2010PopByRaceEth'!J149/'2010PopByRaceEth'!$E149</f>
        <v>0.54170224879020779</v>
      </c>
      <c r="K149" s="27">
        <f>'2010PopByRaceEth'!K149/'2010PopByRaceEth'!$E149</f>
        <v>6.6419963943448145E-3</v>
      </c>
      <c r="L149" s="28">
        <f>'2010PopByRaceEth'!L149/'2010PopByRaceEth'!$E149</f>
        <v>2.3721415694088623E-2</v>
      </c>
    </row>
    <row r="150" spans="1:12" ht="14.4" customHeight="1" x14ac:dyDescent="0.4">
      <c r="A150" s="35">
        <v>708</v>
      </c>
      <c r="B150" s="35" t="s">
        <v>310</v>
      </c>
      <c r="C150" s="36" t="s">
        <v>302</v>
      </c>
      <c r="D150" s="9" t="s">
        <v>311</v>
      </c>
      <c r="E150" s="4">
        <v>1794</v>
      </c>
      <c r="F150" s="29">
        <f>'2010PopByRaceEth'!F150/'2010PopByRaceEth'!$E150</f>
        <v>8.8628762541806017E-2</v>
      </c>
      <c r="G150" s="25">
        <f>'2010PopByRaceEth'!G150/'2010PopByRaceEth'!$E150</f>
        <v>0.91137123745819393</v>
      </c>
      <c r="H150" s="26">
        <f>'2010PopByRaceEth'!H150/'2010PopByRaceEth'!$E150</f>
        <v>0.66276477146042367</v>
      </c>
      <c r="I150" s="27">
        <f>'2010PopByRaceEth'!I150/'2010PopByRaceEth'!$E150</f>
        <v>1.1148272017837235E-3</v>
      </c>
      <c r="J150" s="27">
        <f>'2010PopByRaceEth'!J150/'2010PopByRaceEth'!$E150</f>
        <v>0.23021181716833891</v>
      </c>
      <c r="K150" s="27">
        <f>'2010PopByRaceEth'!K150/'2010PopByRaceEth'!$E150</f>
        <v>5.5741360089186175E-4</v>
      </c>
      <c r="L150" s="28">
        <f>'2010PopByRaceEth'!L150/'2010PopByRaceEth'!$E150</f>
        <v>1.6722408026755852E-2</v>
      </c>
    </row>
    <row r="151" spans="1:12" ht="14.4" customHeight="1" x14ac:dyDescent="0.4">
      <c r="A151" s="35">
        <v>708</v>
      </c>
      <c r="B151" s="35" t="s">
        <v>312</v>
      </c>
      <c r="C151" s="36" t="s">
        <v>302</v>
      </c>
      <c r="D151" s="9" t="s">
        <v>313</v>
      </c>
      <c r="E151" s="4">
        <v>10479</v>
      </c>
      <c r="F151" s="29">
        <f>'2010PopByRaceEth'!F151/'2010PopByRaceEth'!$E151</f>
        <v>2.004008016032064E-2</v>
      </c>
      <c r="G151" s="25">
        <f>'2010PopByRaceEth'!G151/'2010PopByRaceEth'!$E151</f>
        <v>0.97995991983967934</v>
      </c>
      <c r="H151" s="26">
        <f>'2010PopByRaceEth'!H151/'2010PopByRaceEth'!$E151</f>
        <v>2.9201259662181504E-2</v>
      </c>
      <c r="I151" s="27">
        <f>'2010PopByRaceEth'!I151/'2010PopByRaceEth'!$E151</f>
        <v>1.5268632503101442E-3</v>
      </c>
      <c r="J151" s="27">
        <f>'2010PopByRaceEth'!J151/'2010PopByRaceEth'!$E151</f>
        <v>0.93281801698635369</v>
      </c>
      <c r="K151" s="27">
        <f>'2010PopByRaceEth'!K151/'2010PopByRaceEth'!$E151</f>
        <v>6.680026720106881E-4</v>
      </c>
      <c r="L151" s="28">
        <f>'2010PopByRaceEth'!L151/'2010PopByRaceEth'!$E151</f>
        <v>1.5745777268823362E-2</v>
      </c>
    </row>
    <row r="152" spans="1:12" ht="14.4" customHeight="1" x14ac:dyDescent="0.4">
      <c r="A152" s="35">
        <v>708</v>
      </c>
      <c r="B152" s="35" t="s">
        <v>314</v>
      </c>
      <c r="C152" s="36" t="s">
        <v>302</v>
      </c>
      <c r="D152" s="9" t="s">
        <v>315</v>
      </c>
      <c r="E152" s="4">
        <v>14227</v>
      </c>
      <c r="F152" s="29">
        <f>'2010PopByRaceEth'!F152/'2010PopByRaceEth'!$E152</f>
        <v>0.14823926337246082</v>
      </c>
      <c r="G152" s="25">
        <f>'2010PopByRaceEth'!G152/'2010PopByRaceEth'!$E152</f>
        <v>0.85176073662753915</v>
      </c>
      <c r="H152" s="26">
        <f>'2010PopByRaceEth'!H152/'2010PopByRaceEth'!$E152</f>
        <v>0.79285864904758563</v>
      </c>
      <c r="I152" s="27">
        <f>'2010PopByRaceEth'!I152/'2010PopByRaceEth'!$E152</f>
        <v>3.795599915653335E-3</v>
      </c>
      <c r="J152" s="27">
        <f>'2010PopByRaceEth'!J152/'2010PopByRaceEth'!$E152</f>
        <v>3.092711042384199E-2</v>
      </c>
      <c r="K152" s="27">
        <f>'2010PopByRaceEth'!K152/'2010PopByRaceEth'!$E152</f>
        <v>7.6614887186335842E-3</v>
      </c>
      <c r="L152" s="28">
        <f>'2010PopByRaceEth'!L152/'2010PopByRaceEth'!$E152</f>
        <v>1.6517888521824699E-2</v>
      </c>
    </row>
    <row r="153" spans="1:12" ht="14.4" customHeight="1" x14ac:dyDescent="0.4">
      <c r="A153" s="35">
        <v>708</v>
      </c>
      <c r="B153" s="35" t="s">
        <v>316</v>
      </c>
      <c r="C153" s="36" t="s">
        <v>302</v>
      </c>
      <c r="D153" s="9" t="s">
        <v>317</v>
      </c>
      <c r="E153" s="4">
        <v>16295</v>
      </c>
      <c r="F153" s="29">
        <f>'2010PopByRaceEth'!F153/'2010PopByRaceEth'!$E153</f>
        <v>0.11684565817735501</v>
      </c>
      <c r="G153" s="25">
        <f>'2010PopByRaceEth'!G153/'2010PopByRaceEth'!$E153</f>
        <v>0.88315434182264496</v>
      </c>
      <c r="H153" s="26">
        <f>'2010PopByRaceEth'!H153/'2010PopByRaceEth'!$E153</f>
        <v>0.83350721080085921</v>
      </c>
      <c r="I153" s="27">
        <f>'2010PopByRaceEth'!I153/'2010PopByRaceEth'!$E153</f>
        <v>2.8843203436637005E-3</v>
      </c>
      <c r="J153" s="27">
        <f>'2010PopByRaceEth'!J153/'2010PopByRaceEth'!$E153</f>
        <v>2.5038355323718932E-2</v>
      </c>
      <c r="K153" s="27">
        <f>'2010PopByRaceEth'!K153/'2010PopByRaceEth'!$E153</f>
        <v>7.1801166001841058E-3</v>
      </c>
      <c r="L153" s="28">
        <f>'2010PopByRaceEth'!L153/'2010PopByRaceEth'!$E153</f>
        <v>1.4544338754219085E-2</v>
      </c>
    </row>
    <row r="154" spans="1:12" ht="14.4" customHeight="1" x14ac:dyDescent="0.4">
      <c r="A154" s="35">
        <v>708</v>
      </c>
      <c r="B154" s="35" t="s">
        <v>318</v>
      </c>
      <c r="C154" s="36" t="s">
        <v>302</v>
      </c>
      <c r="D154" s="9" t="s">
        <v>319</v>
      </c>
      <c r="E154" s="4">
        <v>12244</v>
      </c>
      <c r="F154" s="29">
        <f>'2010PopByRaceEth'!F154/'2010PopByRaceEth'!$E154</f>
        <v>0.11327997386475008</v>
      </c>
      <c r="G154" s="25">
        <f>'2010PopByRaceEth'!G154/'2010PopByRaceEth'!$E154</f>
        <v>0.88672002613524992</v>
      </c>
      <c r="H154" s="26">
        <f>'2010PopByRaceEth'!H154/'2010PopByRaceEth'!$E154</f>
        <v>0.8203201568114995</v>
      </c>
      <c r="I154" s="27">
        <f>'2010PopByRaceEth'!I154/'2010PopByRaceEth'!$E154</f>
        <v>3.0218882718065993E-3</v>
      </c>
      <c r="J154" s="27">
        <f>'2010PopByRaceEth'!J154/'2010PopByRaceEth'!$E154</f>
        <v>4.5736687357072849E-2</v>
      </c>
      <c r="K154" s="27">
        <f>'2010PopByRaceEth'!K154/'2010PopByRaceEth'!$E154</f>
        <v>4.1653054557334208E-3</v>
      </c>
      <c r="L154" s="28">
        <f>'2010PopByRaceEth'!L154/'2010PopByRaceEth'!$E154</f>
        <v>1.3475988239137537E-2</v>
      </c>
    </row>
    <row r="155" spans="1:12" ht="14.4" customHeight="1" x14ac:dyDescent="0.4">
      <c r="A155" s="35">
        <v>708</v>
      </c>
      <c r="B155" s="35" t="s">
        <v>120</v>
      </c>
      <c r="C155" s="36" t="s">
        <v>302</v>
      </c>
      <c r="D155" s="9" t="s">
        <v>121</v>
      </c>
      <c r="E155" s="4">
        <v>11176</v>
      </c>
      <c r="F155" s="29">
        <f>'2010PopByRaceEth'!F155/'2010PopByRaceEth'!$E155</f>
        <v>2.1564065855404439E-2</v>
      </c>
      <c r="G155" s="25">
        <f>'2010PopByRaceEth'!G155/'2010PopByRaceEth'!$E155</f>
        <v>0.97843593414459551</v>
      </c>
      <c r="H155" s="26">
        <f>'2010PopByRaceEth'!H155/'2010PopByRaceEth'!$E155</f>
        <v>1.5479599141016464E-2</v>
      </c>
      <c r="I155" s="27">
        <f>'2010PopByRaceEth'!I155/'2010PopByRaceEth'!$E155</f>
        <v>7.158196134574087E-4</v>
      </c>
      <c r="J155" s="27">
        <f>'2010PopByRaceEth'!J155/'2010PopByRaceEth'!$E155</f>
        <v>0.94568718682891906</v>
      </c>
      <c r="K155" s="27">
        <f>'2010PopByRaceEth'!K155/'2010PopByRaceEth'!$E155</f>
        <v>5.8160343593414458E-3</v>
      </c>
      <c r="L155" s="28">
        <f>'2010PopByRaceEth'!L155/'2010PopByRaceEth'!$E155</f>
        <v>1.0737294201861132E-2</v>
      </c>
    </row>
    <row r="156" spans="1:12" ht="14.4" customHeight="1" x14ac:dyDescent="0.4">
      <c r="A156" s="35">
        <v>708</v>
      </c>
      <c r="B156" s="35" t="s">
        <v>320</v>
      </c>
      <c r="C156" s="36" t="s">
        <v>302</v>
      </c>
      <c r="D156" s="9" t="s">
        <v>321</v>
      </c>
      <c r="E156" s="4">
        <v>11556</v>
      </c>
      <c r="F156" s="29">
        <f>'2010PopByRaceEth'!F156/'2010PopByRaceEth'!$E156</f>
        <v>0.29473866389754239</v>
      </c>
      <c r="G156" s="25">
        <f>'2010PopByRaceEth'!G156/'2010PopByRaceEth'!$E156</f>
        <v>0.70526133610245756</v>
      </c>
      <c r="H156" s="26">
        <f>'2010PopByRaceEth'!H156/'2010PopByRaceEth'!$E156</f>
        <v>0.33480443059882314</v>
      </c>
      <c r="I156" s="27">
        <f>'2010PopByRaceEth'!I156/'2010PopByRaceEth'!$E156</f>
        <v>4.3786777431637246E-2</v>
      </c>
      <c r="J156" s="27">
        <f>'2010PopByRaceEth'!J156/'2010PopByRaceEth'!$E156</f>
        <v>0.29196953963309102</v>
      </c>
      <c r="K156" s="27">
        <f>'2010PopByRaceEth'!K156/'2010PopByRaceEth'!$E156</f>
        <v>9.2592592592592587E-3</v>
      </c>
      <c r="L156" s="28">
        <f>'2010PopByRaceEth'!L156/'2010PopByRaceEth'!$E156</f>
        <v>2.5441329179646938E-2</v>
      </c>
    </row>
    <row r="157" spans="1:12" ht="14.4" customHeight="1" x14ac:dyDescent="0.4">
      <c r="A157" s="35">
        <v>708</v>
      </c>
      <c r="B157" s="35" t="s">
        <v>84</v>
      </c>
      <c r="C157" s="36" t="s">
        <v>302</v>
      </c>
      <c r="D157" s="9" t="s">
        <v>85</v>
      </c>
      <c r="E157" s="4">
        <v>694</v>
      </c>
      <c r="F157" s="29">
        <f>'2010PopByRaceEth'!F157/'2010PopByRaceEth'!$E157</f>
        <v>2.0172910662824207E-2</v>
      </c>
      <c r="G157" s="25">
        <f>'2010PopByRaceEth'!G157/'2010PopByRaceEth'!$E157</f>
        <v>0.97982708933717577</v>
      </c>
      <c r="H157" s="26">
        <f>'2010PopByRaceEth'!H157/'2010PopByRaceEth'!$E157</f>
        <v>8.6455331412103754E-3</v>
      </c>
      <c r="I157" s="27">
        <f>'2010PopByRaceEth'!I157/'2010PopByRaceEth'!$E157</f>
        <v>0</v>
      </c>
      <c r="J157" s="27">
        <f>'2010PopByRaceEth'!J157/'2010PopByRaceEth'!$E157</f>
        <v>0.95389048991354464</v>
      </c>
      <c r="K157" s="27">
        <f>'2010PopByRaceEth'!K157/'2010PopByRaceEth'!$E157</f>
        <v>0</v>
      </c>
      <c r="L157" s="28">
        <f>'2010PopByRaceEth'!L157/'2010PopByRaceEth'!$E157</f>
        <v>1.7291066282420751E-2</v>
      </c>
    </row>
    <row r="158" spans="1:12" ht="14.4" customHeight="1" x14ac:dyDescent="0.4">
      <c r="A158" s="35">
        <v>708</v>
      </c>
      <c r="B158" s="35" t="s">
        <v>322</v>
      </c>
      <c r="C158" s="36" t="s">
        <v>323</v>
      </c>
      <c r="D158" s="9" t="s">
        <v>324</v>
      </c>
      <c r="E158" s="4">
        <v>3304</v>
      </c>
      <c r="F158" s="29">
        <f>'2010PopByRaceEth'!F158/'2010PopByRaceEth'!$E158</f>
        <v>0.38317191283292978</v>
      </c>
      <c r="G158" s="25">
        <f>'2010PopByRaceEth'!G158/'2010PopByRaceEth'!$E158</f>
        <v>0.61682808716707027</v>
      </c>
      <c r="H158" s="26">
        <f>'2010PopByRaceEth'!H158/'2010PopByRaceEth'!$E158</f>
        <v>0.52148910411622273</v>
      </c>
      <c r="I158" s="27">
        <f>'2010PopByRaceEth'!I158/'2010PopByRaceEth'!$E158</f>
        <v>4.8426150121065378E-3</v>
      </c>
      <c r="J158" s="27">
        <f>'2010PopByRaceEth'!J158/'2010PopByRaceEth'!$E158</f>
        <v>6.5677966101694921E-2</v>
      </c>
      <c r="K158" s="27">
        <f>'2010PopByRaceEth'!K158/'2010PopByRaceEth'!$E158</f>
        <v>1.0290556900726392E-2</v>
      </c>
      <c r="L158" s="28">
        <f>'2010PopByRaceEth'!L158/'2010PopByRaceEth'!$E158</f>
        <v>1.4527845036319613E-2</v>
      </c>
    </row>
    <row r="159" spans="1:12" ht="14.4" customHeight="1" x14ac:dyDescent="0.4">
      <c r="A159" s="35">
        <v>708</v>
      </c>
      <c r="B159" s="35" t="s">
        <v>325</v>
      </c>
      <c r="C159" s="36" t="s">
        <v>323</v>
      </c>
      <c r="D159" s="9" t="s">
        <v>326</v>
      </c>
      <c r="E159" s="4">
        <v>136207</v>
      </c>
      <c r="F159" s="29">
        <f>'2010PopByRaceEth'!F159/'2010PopByRaceEth'!$E159</f>
        <v>0.23660311144067486</v>
      </c>
      <c r="G159" s="25">
        <f>'2010PopByRaceEth'!G159/'2010PopByRaceEth'!$E159</f>
        <v>0.76339688855932519</v>
      </c>
      <c r="H159" s="26">
        <f>'2010PopByRaceEth'!H159/'2010PopByRaceEth'!$E159</f>
        <v>0.67282885607934984</v>
      </c>
      <c r="I159" s="27">
        <f>'2010PopByRaceEth'!I159/'2010PopByRaceEth'!$E159</f>
        <v>2.4859221625907625E-2</v>
      </c>
      <c r="J159" s="27">
        <f>'2010PopByRaceEth'!J159/'2010PopByRaceEth'!$E159</f>
        <v>1.0953915731203242E-2</v>
      </c>
      <c r="K159" s="27">
        <f>'2010PopByRaceEth'!K159/'2010PopByRaceEth'!$E159</f>
        <v>3.4939467134581924E-2</v>
      </c>
      <c r="L159" s="28">
        <f>'2010PopByRaceEth'!L159/'2010PopByRaceEth'!$E159</f>
        <v>1.9815427988282539E-2</v>
      </c>
    </row>
    <row r="160" spans="1:12" ht="14.4" customHeight="1" x14ac:dyDescent="0.4">
      <c r="A160" s="35">
        <v>708</v>
      </c>
      <c r="B160" s="35" t="s">
        <v>327</v>
      </c>
      <c r="C160" s="36" t="s">
        <v>323</v>
      </c>
      <c r="D160" s="9" t="s">
        <v>328</v>
      </c>
      <c r="E160" s="4">
        <v>31188</v>
      </c>
      <c r="F160" s="29">
        <f>'2010PopByRaceEth'!F160/'2010PopByRaceEth'!$E160</f>
        <v>9.1509554957034764E-2</v>
      </c>
      <c r="G160" s="25">
        <f>'2010PopByRaceEth'!G160/'2010PopByRaceEth'!$E160</f>
        <v>0.90849044504296528</v>
      </c>
      <c r="H160" s="26">
        <f>'2010PopByRaceEth'!H160/'2010PopByRaceEth'!$E160</f>
        <v>0.80973451327433632</v>
      </c>
      <c r="I160" s="27">
        <f>'2010PopByRaceEth'!I160/'2010PopByRaceEth'!$E160</f>
        <v>1.3723226882134154E-2</v>
      </c>
      <c r="J160" s="27">
        <f>'2010PopByRaceEth'!J160/'2010PopByRaceEth'!$E160</f>
        <v>2.500961908426318E-3</v>
      </c>
      <c r="K160" s="27">
        <f>'2010PopByRaceEth'!K160/'2010PopByRaceEth'!$E160</f>
        <v>6.3197383609080421E-2</v>
      </c>
      <c r="L160" s="28">
        <f>'2010PopByRaceEth'!L160/'2010PopByRaceEth'!$E160</f>
        <v>1.9334359368988072E-2</v>
      </c>
    </row>
    <row r="161" spans="1:12" ht="14.4" customHeight="1" x14ac:dyDescent="0.4">
      <c r="A161" s="35">
        <v>706</v>
      </c>
      <c r="B161" s="35" t="s">
        <v>329</v>
      </c>
      <c r="C161" s="36" t="s">
        <v>323</v>
      </c>
      <c r="D161" s="9" t="s">
        <v>330</v>
      </c>
      <c r="E161" s="4">
        <v>26016</v>
      </c>
      <c r="F161" s="29">
        <f>'2010PopByRaceEth'!F161/'2010PopByRaceEth'!$E161</f>
        <v>6.9111316113161125E-2</v>
      </c>
      <c r="G161" s="25">
        <f>'2010PopByRaceEth'!G161/'2010PopByRaceEth'!$E161</f>
        <v>0.93088868388683887</v>
      </c>
      <c r="H161" s="26">
        <f>'2010PopByRaceEth'!H161/'2010PopByRaceEth'!$E161</f>
        <v>0.90728782287822873</v>
      </c>
      <c r="I161" s="27">
        <f>'2010PopByRaceEth'!I161/'2010PopByRaceEth'!$E161</f>
        <v>6.0731857318573187E-3</v>
      </c>
      <c r="J161" s="27">
        <f>'2010PopByRaceEth'!J161/'2010PopByRaceEth'!$E161</f>
        <v>2.8444034440344404E-3</v>
      </c>
      <c r="K161" s="27">
        <f>'2010PopByRaceEth'!K161/'2010PopByRaceEth'!$E161</f>
        <v>8.0335178351783523E-3</v>
      </c>
      <c r="L161" s="28">
        <f>'2010PopByRaceEth'!L161/'2010PopByRaceEth'!$E161</f>
        <v>6.6497539975399755E-3</v>
      </c>
    </row>
    <row r="162" spans="1:12" ht="14.4" customHeight="1" x14ac:dyDescent="0.4">
      <c r="A162" s="35">
        <v>706</v>
      </c>
      <c r="B162" s="35" t="s">
        <v>331</v>
      </c>
      <c r="C162" s="36" t="s">
        <v>323</v>
      </c>
      <c r="D162" s="9" t="s">
        <v>332</v>
      </c>
      <c r="E162" s="4">
        <v>448</v>
      </c>
      <c r="F162" s="29">
        <f>'2010PopByRaceEth'!F162/'2010PopByRaceEth'!$E162</f>
        <v>0.11607142857142858</v>
      </c>
      <c r="G162" s="25">
        <f>'2010PopByRaceEth'!G162/'2010PopByRaceEth'!$E162</f>
        <v>0.8839285714285714</v>
      </c>
      <c r="H162" s="26">
        <f>'2010PopByRaceEth'!H162/'2010PopByRaceEth'!$E162</f>
        <v>0.8415178571428571</v>
      </c>
      <c r="I162" s="27">
        <f>'2010PopByRaceEth'!I162/'2010PopByRaceEth'!$E162</f>
        <v>0</v>
      </c>
      <c r="J162" s="27">
        <f>'2010PopByRaceEth'!J162/'2010PopByRaceEth'!$E162</f>
        <v>4.464285714285714E-3</v>
      </c>
      <c r="K162" s="27">
        <f>'2010PopByRaceEth'!K162/'2010PopByRaceEth'!$E162</f>
        <v>6.6964285714285711E-3</v>
      </c>
      <c r="L162" s="28">
        <f>'2010PopByRaceEth'!L162/'2010PopByRaceEth'!$E162</f>
        <v>3.125E-2</v>
      </c>
    </row>
    <row r="163" spans="1:12" ht="14.4" customHeight="1" x14ac:dyDescent="0.4">
      <c r="A163" s="35">
        <v>708</v>
      </c>
      <c r="B163" s="35" t="s">
        <v>333</v>
      </c>
      <c r="C163" s="36" t="s">
        <v>323</v>
      </c>
      <c r="D163" s="9" t="s">
        <v>334</v>
      </c>
      <c r="E163" s="4">
        <v>30010</v>
      </c>
      <c r="F163" s="29">
        <f>'2010PopByRaceEth'!F163/'2010PopByRaceEth'!$E163</f>
        <v>0.37700766411196268</v>
      </c>
      <c r="G163" s="25">
        <f>'2010PopByRaceEth'!G163/'2010PopByRaceEth'!$E163</f>
        <v>0.62299233588803737</v>
      </c>
      <c r="H163" s="26">
        <f>'2010PopByRaceEth'!H163/'2010PopByRaceEth'!$E163</f>
        <v>0.5664111962679107</v>
      </c>
      <c r="I163" s="27">
        <f>'2010PopByRaceEth'!I163/'2010PopByRaceEth'!$E163</f>
        <v>1.4928357214261914E-2</v>
      </c>
      <c r="J163" s="27">
        <f>'2010PopByRaceEth'!J163/'2010PopByRaceEth'!$E163</f>
        <v>9.5968010663112294E-3</v>
      </c>
      <c r="K163" s="27">
        <f>'2010PopByRaceEth'!K163/'2010PopByRaceEth'!$E163</f>
        <v>1.5894701766077973E-2</v>
      </c>
      <c r="L163" s="28">
        <f>'2010PopByRaceEth'!L163/'2010PopByRaceEth'!$E163</f>
        <v>1.6161279573475507E-2</v>
      </c>
    </row>
    <row r="164" spans="1:12" ht="14.4" customHeight="1" x14ac:dyDescent="0.4">
      <c r="A164" s="35">
        <v>708</v>
      </c>
      <c r="B164" s="35" t="s">
        <v>335</v>
      </c>
      <c r="C164" s="36" t="s">
        <v>323</v>
      </c>
      <c r="D164" s="9" t="s">
        <v>336</v>
      </c>
      <c r="E164" s="4">
        <v>7174</v>
      </c>
      <c r="F164" s="29">
        <f>'2010PopByRaceEth'!F164/'2010PopByRaceEth'!$E164</f>
        <v>5.5617507666573737E-2</v>
      </c>
      <c r="G164" s="25">
        <f>'2010PopByRaceEth'!G164/'2010PopByRaceEth'!$E164</f>
        <v>0.9443824923334263</v>
      </c>
      <c r="H164" s="26">
        <f>'2010PopByRaceEth'!H164/'2010PopByRaceEth'!$E164</f>
        <v>1.3102871480345692E-2</v>
      </c>
      <c r="I164" s="27">
        <f>'2010PopByRaceEth'!I164/'2010PopByRaceEth'!$E164</f>
        <v>1.2545302481182046E-3</v>
      </c>
      <c r="J164" s="27">
        <f>'2010PopByRaceEth'!J164/'2010PopByRaceEth'!$E164</f>
        <v>0.91664343462503484</v>
      </c>
      <c r="K164" s="27">
        <f>'2010PopByRaceEth'!K164/'2010PopByRaceEth'!$E164</f>
        <v>2.648452746027321E-3</v>
      </c>
      <c r="L164" s="28">
        <f>'2010PopByRaceEth'!L164/'2010PopByRaceEth'!$E164</f>
        <v>1.0733203233900195E-2</v>
      </c>
    </row>
    <row r="165" spans="1:12" ht="14.4" customHeight="1" x14ac:dyDescent="0.4">
      <c r="A165" s="35">
        <v>708</v>
      </c>
      <c r="B165" s="35" t="s">
        <v>337</v>
      </c>
      <c r="C165" s="36" t="s">
        <v>323</v>
      </c>
      <c r="D165" s="9" t="s">
        <v>338</v>
      </c>
      <c r="E165" s="4">
        <v>86614</v>
      </c>
      <c r="F165" s="29">
        <f>'2010PopByRaceEth'!F165/'2010PopByRaceEth'!$E165</f>
        <v>0.2155425219941349</v>
      </c>
      <c r="G165" s="25">
        <f>'2010PopByRaceEth'!G165/'2010PopByRaceEth'!$E165</f>
        <v>0.78445747800586507</v>
      </c>
      <c r="H165" s="26">
        <f>'2010PopByRaceEth'!H165/'2010PopByRaceEth'!$E165</f>
        <v>0.71185951462812014</v>
      </c>
      <c r="I165" s="27">
        <f>'2010PopByRaceEth'!I165/'2010PopByRaceEth'!$E165</f>
        <v>1.8703673770983906E-2</v>
      </c>
      <c r="J165" s="27">
        <f>'2010PopByRaceEth'!J165/'2010PopByRaceEth'!$E165</f>
        <v>8.2319255547602006E-3</v>
      </c>
      <c r="K165" s="27">
        <f>'2010PopByRaceEth'!K165/'2010PopByRaceEth'!$E165</f>
        <v>2.4014593483732423E-2</v>
      </c>
      <c r="L165" s="28">
        <f>'2010PopByRaceEth'!L165/'2010PopByRaceEth'!$E165</f>
        <v>2.1647770568268408E-2</v>
      </c>
    </row>
    <row r="166" spans="1:12" ht="14.4" customHeight="1" x14ac:dyDescent="0.4">
      <c r="A166" s="35">
        <v>706</v>
      </c>
      <c r="B166" s="35" t="s">
        <v>339</v>
      </c>
      <c r="C166" s="36" t="s">
        <v>323</v>
      </c>
      <c r="D166" s="9" t="s">
        <v>340</v>
      </c>
      <c r="E166" s="4">
        <v>7275</v>
      </c>
      <c r="F166" s="29">
        <f>'2010PopByRaceEth'!F166/'2010PopByRaceEth'!$E166</f>
        <v>0.38474226804123712</v>
      </c>
      <c r="G166" s="25">
        <f>'2010PopByRaceEth'!G166/'2010PopByRaceEth'!$E166</f>
        <v>0.61525773195876288</v>
      </c>
      <c r="H166" s="26">
        <f>'2010PopByRaceEth'!H166/'2010PopByRaceEth'!$E166</f>
        <v>0.5532646048109966</v>
      </c>
      <c r="I166" s="27">
        <f>'2010PopByRaceEth'!I166/'2010PopByRaceEth'!$E166</f>
        <v>9.6219931271477668E-3</v>
      </c>
      <c r="J166" s="27">
        <f>'2010PopByRaceEth'!J166/'2010PopByRaceEth'!$E166</f>
        <v>2.8453608247422681E-2</v>
      </c>
      <c r="K166" s="27">
        <f>'2010PopByRaceEth'!K166/'2010PopByRaceEth'!$E166</f>
        <v>4.3986254295532642E-3</v>
      </c>
      <c r="L166" s="28">
        <f>'2010PopByRaceEth'!L166/'2010PopByRaceEth'!$E166</f>
        <v>1.9518900343642613E-2</v>
      </c>
    </row>
    <row r="167" spans="1:12" ht="14.4" customHeight="1" x14ac:dyDescent="0.4">
      <c r="A167" s="35">
        <v>706</v>
      </c>
      <c r="B167" s="35" t="s">
        <v>341</v>
      </c>
      <c r="C167" s="36" t="s">
        <v>323</v>
      </c>
      <c r="D167" s="9" t="s">
        <v>342</v>
      </c>
      <c r="E167" s="4">
        <v>96</v>
      </c>
      <c r="F167" s="29">
        <f>'2010PopByRaceEth'!F167/'2010PopByRaceEth'!$E167</f>
        <v>0.25</v>
      </c>
      <c r="G167" s="25">
        <f>'2010PopByRaceEth'!G167/'2010PopByRaceEth'!$E167</f>
        <v>0.75</v>
      </c>
      <c r="H167" s="26">
        <f>'2010PopByRaceEth'!H167/'2010PopByRaceEth'!$E167</f>
        <v>0.72916666666666663</v>
      </c>
      <c r="I167" s="27">
        <f>'2010PopByRaceEth'!I167/'2010PopByRaceEth'!$E167</f>
        <v>0</v>
      </c>
      <c r="J167" s="27">
        <f>'2010PopByRaceEth'!J167/'2010PopByRaceEth'!$E167</f>
        <v>2.0833333333333332E-2</v>
      </c>
      <c r="K167" s="27">
        <f>'2010PopByRaceEth'!K167/'2010PopByRaceEth'!$E167</f>
        <v>0</v>
      </c>
      <c r="L167" s="28">
        <f>'2010PopByRaceEth'!L167/'2010PopByRaceEth'!$E167</f>
        <v>0</v>
      </c>
    </row>
    <row r="168" spans="1:12" ht="14.4" customHeight="1" x14ac:dyDescent="0.4">
      <c r="A168" s="35">
        <v>708</v>
      </c>
      <c r="B168" s="35" t="s">
        <v>343</v>
      </c>
      <c r="C168" s="36" t="s">
        <v>323</v>
      </c>
      <c r="D168" s="9" t="s">
        <v>344</v>
      </c>
      <c r="E168" s="4">
        <v>27042</v>
      </c>
      <c r="F168" s="29">
        <f>'2010PopByRaceEth'!F168/'2010PopByRaceEth'!$E168</f>
        <v>0.36953627690259594</v>
      </c>
      <c r="G168" s="25">
        <f>'2010PopByRaceEth'!G168/'2010PopByRaceEth'!$E168</f>
        <v>0.63046372309740406</v>
      </c>
      <c r="H168" s="26">
        <f>'2010PopByRaceEth'!H168/'2010PopByRaceEth'!$E168</f>
        <v>0.5588344057392205</v>
      </c>
      <c r="I168" s="27">
        <f>'2010PopByRaceEth'!I168/'2010PopByRaceEth'!$E168</f>
        <v>2.3260113896901118E-2</v>
      </c>
      <c r="J168" s="27">
        <f>'2010PopByRaceEth'!J168/'2010PopByRaceEth'!$E168</f>
        <v>7.8026773167665115E-3</v>
      </c>
      <c r="K168" s="27">
        <f>'2010PopByRaceEth'!K168/'2010PopByRaceEth'!$E168</f>
        <v>1.7602248354411657E-2</v>
      </c>
      <c r="L168" s="28">
        <f>'2010PopByRaceEth'!L168/'2010PopByRaceEth'!$E168</f>
        <v>2.2964277790104282E-2</v>
      </c>
    </row>
    <row r="169" spans="1:12" ht="14.4" customHeight="1" x14ac:dyDescent="0.4">
      <c r="A169" s="35">
        <v>706</v>
      </c>
      <c r="B169" s="35" t="s">
        <v>345</v>
      </c>
      <c r="C169" s="36" t="s">
        <v>323</v>
      </c>
      <c r="D169" s="9" t="s">
        <v>346</v>
      </c>
      <c r="E169" s="4">
        <v>52</v>
      </c>
      <c r="F169" s="29">
        <f>'2010PopByRaceEth'!F169/'2010PopByRaceEth'!$E169</f>
        <v>0.38461538461538464</v>
      </c>
      <c r="G169" s="25">
        <f>'2010PopByRaceEth'!G169/'2010PopByRaceEth'!$E169</f>
        <v>0.61538461538461542</v>
      </c>
      <c r="H169" s="26">
        <f>'2010PopByRaceEth'!H169/'2010PopByRaceEth'!$E169</f>
        <v>0.57692307692307687</v>
      </c>
      <c r="I169" s="27">
        <f>'2010PopByRaceEth'!I169/'2010PopByRaceEth'!$E169</f>
        <v>0</v>
      </c>
      <c r="J169" s="27">
        <f>'2010PopByRaceEth'!J169/'2010PopByRaceEth'!$E169</f>
        <v>0</v>
      </c>
      <c r="K169" s="27">
        <f>'2010PopByRaceEth'!K169/'2010PopByRaceEth'!$E169</f>
        <v>1.9230769230769232E-2</v>
      </c>
      <c r="L169" s="28">
        <f>'2010PopByRaceEth'!L169/'2010PopByRaceEth'!$E169</f>
        <v>1.9230769230769232E-2</v>
      </c>
    </row>
    <row r="170" spans="1:12" ht="14.4" customHeight="1" x14ac:dyDescent="0.4">
      <c r="A170" s="35">
        <v>708</v>
      </c>
      <c r="B170" s="35" t="s">
        <v>347</v>
      </c>
      <c r="C170" s="36" t="s">
        <v>323</v>
      </c>
      <c r="D170" s="9" t="s">
        <v>348</v>
      </c>
      <c r="E170" s="4">
        <v>87770</v>
      </c>
      <c r="F170" s="29">
        <f>'2010PopByRaceEth'!F170/'2010PopByRaceEth'!$E170</f>
        <v>0.7428278455052979</v>
      </c>
      <c r="G170" s="25">
        <f>'2010PopByRaceEth'!G170/'2010PopByRaceEth'!$E170</f>
        <v>0.25717215449470204</v>
      </c>
      <c r="H170" s="26">
        <f>'2010PopByRaceEth'!H170/'2010PopByRaceEth'!$E170</f>
        <v>0.16576278910789563</v>
      </c>
      <c r="I170" s="27">
        <f>'2010PopByRaceEth'!I170/'2010PopByRaceEth'!$E170</f>
        <v>3.474991454939045E-2</v>
      </c>
      <c r="J170" s="27">
        <f>'2010PopByRaceEth'!J170/'2010PopByRaceEth'!$E170</f>
        <v>3.4157456989859863E-2</v>
      </c>
      <c r="K170" s="27">
        <f>'2010PopByRaceEth'!K170/'2010PopByRaceEth'!$E170</f>
        <v>1.1404808020963882E-2</v>
      </c>
      <c r="L170" s="28">
        <f>'2010PopByRaceEth'!L170/'2010PopByRaceEth'!$E170</f>
        <v>1.1097185826592229E-2</v>
      </c>
    </row>
    <row r="171" spans="1:12" ht="14.4" customHeight="1" x14ac:dyDescent="0.4">
      <c r="A171" s="35">
        <v>708</v>
      </c>
      <c r="B171" s="35" t="s">
        <v>349</v>
      </c>
      <c r="C171" s="36" t="s">
        <v>323</v>
      </c>
      <c r="D171" s="9" t="s">
        <v>350</v>
      </c>
      <c r="E171" s="4">
        <v>11481</v>
      </c>
      <c r="F171" s="29">
        <f>'2010PopByRaceEth'!F171/'2010PopByRaceEth'!$E171</f>
        <v>9.232645239961676E-2</v>
      </c>
      <c r="G171" s="25">
        <f>'2010PopByRaceEth'!G171/'2010PopByRaceEth'!$E171</f>
        <v>0.90767354760038321</v>
      </c>
      <c r="H171" s="26">
        <f>'2010PopByRaceEth'!H171/'2010PopByRaceEth'!$E171</f>
        <v>0.86055221670586191</v>
      </c>
      <c r="I171" s="27">
        <f>'2010PopByRaceEth'!I171/'2010PopByRaceEth'!$E171</f>
        <v>5.9228290218622075E-3</v>
      </c>
      <c r="J171" s="27">
        <f>'2010PopByRaceEth'!J171/'2010PopByRaceEth'!$E171</f>
        <v>9.2326452399616767E-3</v>
      </c>
      <c r="K171" s="27">
        <f>'2010PopByRaceEth'!K171/'2010PopByRaceEth'!$E171</f>
        <v>1.4807072554655519E-2</v>
      </c>
      <c r="L171" s="28">
        <f>'2010PopByRaceEth'!L171/'2010PopByRaceEth'!$E171</f>
        <v>1.7158784078041982E-2</v>
      </c>
    </row>
    <row r="172" spans="1:12" ht="14.4" customHeight="1" x14ac:dyDescent="0.4">
      <c r="A172" s="35">
        <v>708</v>
      </c>
      <c r="B172" s="35" t="s">
        <v>351</v>
      </c>
      <c r="C172" s="36" t="s">
        <v>323</v>
      </c>
      <c r="D172" s="9" t="s">
        <v>352</v>
      </c>
      <c r="E172" s="4">
        <v>472675</v>
      </c>
      <c r="F172" s="29">
        <f>'2010PopByRaceEth'!F172/'2010PopByRaceEth'!$E172</f>
        <v>0.38158354048765009</v>
      </c>
      <c r="G172" s="25">
        <f>'2010PopByRaceEth'!G172/'2010PopByRaceEth'!$E172</f>
        <v>0.61841645951234991</v>
      </c>
      <c r="H172" s="26">
        <f>'2010PopByRaceEth'!H172/'2010PopByRaceEth'!$E172</f>
        <v>0.50647908182154755</v>
      </c>
      <c r="I172" s="27">
        <f>'2010PopByRaceEth'!I172/'2010PopByRaceEth'!$E172</f>
        <v>4.0958375204950548E-2</v>
      </c>
      <c r="J172" s="27">
        <f>'2010PopByRaceEth'!J172/'2010PopByRaceEth'!$E172</f>
        <v>2.1807796054371397E-2</v>
      </c>
      <c r="K172" s="27">
        <f>'2010PopByRaceEth'!K172/'2010PopByRaceEth'!$E172</f>
        <v>2.8110223726662081E-2</v>
      </c>
      <c r="L172" s="28">
        <f>'2010PopByRaceEth'!L172/'2010PopByRaceEth'!$E172</f>
        <v>2.1060982704818321E-2</v>
      </c>
    </row>
    <row r="173" spans="1:12" ht="14.4" customHeight="1" x14ac:dyDescent="0.4">
      <c r="A173" s="35">
        <v>708</v>
      </c>
      <c r="B173" s="35" t="s">
        <v>353</v>
      </c>
      <c r="C173" s="36" t="s">
        <v>323</v>
      </c>
      <c r="D173" s="9" t="s">
        <v>354</v>
      </c>
      <c r="E173" s="4">
        <v>52532</v>
      </c>
      <c r="F173" s="29">
        <f>'2010PopByRaceEth'!F173/'2010PopByRaceEth'!$E173</f>
        <v>0.20336176045077287</v>
      </c>
      <c r="G173" s="25">
        <f>'2010PopByRaceEth'!G173/'2010PopByRaceEth'!$E173</f>
        <v>0.79663823954922719</v>
      </c>
      <c r="H173" s="26">
        <f>'2010PopByRaceEth'!H173/'2010PopByRaceEth'!$E173</f>
        <v>0.70456102946775301</v>
      </c>
      <c r="I173" s="27">
        <f>'2010PopByRaceEth'!I173/'2010PopByRaceEth'!$E173</f>
        <v>3.4873981573136377E-2</v>
      </c>
      <c r="J173" s="27">
        <f>'2010PopByRaceEth'!J173/'2010PopByRaceEth'!$E173</f>
        <v>5.2920124876265897E-3</v>
      </c>
      <c r="K173" s="27">
        <f>'2010PopByRaceEth'!K173/'2010PopByRaceEth'!$E173</f>
        <v>2.6536206502703115E-2</v>
      </c>
      <c r="L173" s="28">
        <f>'2010PopByRaceEth'!L173/'2010PopByRaceEth'!$E173</f>
        <v>2.5375009518008071E-2</v>
      </c>
    </row>
    <row r="174" spans="1:12" ht="14.4" customHeight="1" x14ac:dyDescent="0.4">
      <c r="A174" s="35">
        <v>708</v>
      </c>
      <c r="B174" s="35" t="s">
        <v>84</v>
      </c>
      <c r="C174" s="36" t="s">
        <v>323</v>
      </c>
      <c r="D174" s="9" t="s">
        <v>85</v>
      </c>
      <c r="E174" s="4">
        <v>379</v>
      </c>
      <c r="F174" s="29">
        <f>'2010PopByRaceEth'!F174/'2010PopByRaceEth'!$E174</f>
        <v>0.21372031662269128</v>
      </c>
      <c r="G174" s="25">
        <f>'2010PopByRaceEth'!G174/'2010PopByRaceEth'!$E174</f>
        <v>0.78627968337730869</v>
      </c>
      <c r="H174" s="26">
        <f>'2010PopByRaceEth'!H174/'2010PopByRaceEth'!$E174</f>
        <v>0.71503957783641159</v>
      </c>
      <c r="I174" s="27">
        <f>'2010PopByRaceEth'!I174/'2010PopByRaceEth'!$E174</f>
        <v>2.6385224274406332E-3</v>
      </c>
      <c r="J174" s="27">
        <f>'2010PopByRaceEth'!J174/'2010PopByRaceEth'!$E174</f>
        <v>2.1108179419525065E-2</v>
      </c>
      <c r="K174" s="27">
        <f>'2010PopByRaceEth'!K174/'2010PopByRaceEth'!$E174</f>
        <v>3.9577836411609502E-2</v>
      </c>
      <c r="L174" s="28">
        <f>'2010PopByRaceEth'!L174/'2010PopByRaceEth'!$E174</f>
        <v>7.9155672823219003E-3</v>
      </c>
    </row>
    <row r="175" spans="1:12" ht="14.4" customHeight="1" x14ac:dyDescent="0.4">
      <c r="A175" s="35">
        <v>708</v>
      </c>
      <c r="B175" s="35" t="s">
        <v>355</v>
      </c>
      <c r="C175" s="36" t="s">
        <v>356</v>
      </c>
      <c r="D175" s="9" t="s">
        <v>357</v>
      </c>
      <c r="E175" s="4">
        <v>56919</v>
      </c>
      <c r="F175" s="29">
        <f>'2010PopByRaceEth'!F175/'2010PopByRaceEth'!$E175</f>
        <v>0.11453117588151583</v>
      </c>
      <c r="G175" s="25">
        <f>'2010PopByRaceEth'!G175/'2010PopByRaceEth'!$E175</f>
        <v>0.88546882411848415</v>
      </c>
      <c r="H175" s="26">
        <f>'2010PopByRaceEth'!H175/'2010PopByRaceEth'!$E175</f>
        <v>0.84625520476466554</v>
      </c>
      <c r="I175" s="27">
        <f>'2010PopByRaceEth'!I175/'2010PopByRaceEth'!$E175</f>
        <v>9.6628542314517122E-3</v>
      </c>
      <c r="J175" s="27">
        <f>'2010PopByRaceEth'!J175/'2010PopByRaceEth'!$E175</f>
        <v>7.0099615242713333E-3</v>
      </c>
      <c r="K175" s="27">
        <f>'2010PopByRaceEth'!K175/'2010PopByRaceEth'!$E175</f>
        <v>8.2046416837962717E-3</v>
      </c>
      <c r="L175" s="28">
        <f>'2010PopByRaceEth'!L175/'2010PopByRaceEth'!$E175</f>
        <v>1.4336161914299267E-2</v>
      </c>
    </row>
    <row r="176" spans="1:12" ht="14.4" customHeight="1" x14ac:dyDescent="0.4">
      <c r="A176" s="35">
        <v>706</v>
      </c>
      <c r="B176" s="35" t="s">
        <v>358</v>
      </c>
      <c r="C176" s="36" t="s">
        <v>356</v>
      </c>
      <c r="D176" s="9" t="s">
        <v>359</v>
      </c>
      <c r="E176" s="4">
        <v>60768</v>
      </c>
      <c r="F176" s="29">
        <f>'2010PopByRaceEth'!F176/'2010PopByRaceEth'!$E176</f>
        <v>0.39891061084781465</v>
      </c>
      <c r="G176" s="25">
        <f>'2010PopByRaceEth'!G176/'2010PopByRaceEth'!$E176</f>
        <v>0.60108938915218535</v>
      </c>
      <c r="H176" s="26">
        <f>'2010PopByRaceEth'!H176/'2010PopByRaceEth'!$E176</f>
        <v>0.49529357556608744</v>
      </c>
      <c r="I176" s="27">
        <f>'2010PopByRaceEth'!I176/'2010PopByRaceEth'!$E176</f>
        <v>3.577540810953133E-2</v>
      </c>
      <c r="J176" s="27">
        <f>'2010PopByRaceEth'!J176/'2010PopByRaceEth'!$E176</f>
        <v>3.6812137967351236E-2</v>
      </c>
      <c r="K176" s="27">
        <f>'2010PopByRaceEth'!K176/'2010PopByRaceEth'!$E176</f>
        <v>1.5337019483938915E-2</v>
      </c>
      <c r="L176" s="28">
        <f>'2010PopByRaceEth'!L176/'2010PopByRaceEth'!$E176</f>
        <v>1.7871248025276461E-2</v>
      </c>
    </row>
    <row r="177" spans="1:12" ht="14.4" customHeight="1" x14ac:dyDescent="0.4">
      <c r="A177" s="35">
        <v>707</v>
      </c>
      <c r="B177" s="35" t="s">
        <v>360</v>
      </c>
      <c r="C177" s="36" t="s">
        <v>356</v>
      </c>
      <c r="D177" s="9" t="s">
        <v>361</v>
      </c>
      <c r="E177" s="4">
        <v>86739</v>
      </c>
      <c r="F177" s="29">
        <f>'2010PopByRaceEth'!F177/'2010PopByRaceEth'!$E177</f>
        <v>0.3808667381454709</v>
      </c>
      <c r="G177" s="25">
        <f>'2010PopByRaceEth'!G177/'2010PopByRaceEth'!$E177</f>
        <v>0.6191332618545291</v>
      </c>
      <c r="H177" s="26">
        <f>'2010PopByRaceEth'!H177/'2010PopByRaceEth'!$E177</f>
        <v>0.46104981611501172</v>
      </c>
      <c r="I177" s="27">
        <f>'2010PopByRaceEth'!I177/'2010PopByRaceEth'!$E177</f>
        <v>3.172736600606417E-2</v>
      </c>
      <c r="J177" s="27">
        <f>'2010PopByRaceEth'!J177/'2010PopByRaceEth'!$E177</f>
        <v>9.6934481605736755E-2</v>
      </c>
      <c r="K177" s="27">
        <f>'2010PopByRaceEth'!K177/'2010PopByRaceEth'!$E177</f>
        <v>1.2312800470376648E-2</v>
      </c>
      <c r="L177" s="28">
        <f>'2010PopByRaceEth'!L177/'2010PopByRaceEth'!$E177</f>
        <v>1.7108797657339837E-2</v>
      </c>
    </row>
    <row r="178" spans="1:12" ht="14.4" customHeight="1" x14ac:dyDescent="0.4">
      <c r="A178" s="35">
        <v>708</v>
      </c>
      <c r="B178" s="35" t="s">
        <v>362</v>
      </c>
      <c r="C178" s="36" t="s">
        <v>356</v>
      </c>
      <c r="D178" s="9" t="s">
        <v>363</v>
      </c>
      <c r="E178" s="4">
        <v>34472</v>
      </c>
      <c r="F178" s="29">
        <f>'2010PopByRaceEth'!F178/'2010PopByRaceEth'!$E178</f>
        <v>0.31289162218612204</v>
      </c>
      <c r="G178" s="25">
        <f>'2010PopByRaceEth'!G178/'2010PopByRaceEth'!$E178</f>
        <v>0.6871083778138779</v>
      </c>
      <c r="H178" s="26">
        <f>'2010PopByRaceEth'!H178/'2010PopByRaceEth'!$E178</f>
        <v>0.5317649106521235</v>
      </c>
      <c r="I178" s="27">
        <f>'2010PopByRaceEth'!I178/'2010PopByRaceEth'!$E178</f>
        <v>5.0301694128568115E-2</v>
      </c>
      <c r="J178" s="27">
        <f>'2010PopByRaceEth'!J178/'2010PopByRaceEth'!$E178</f>
        <v>6.7765142724530048E-2</v>
      </c>
      <c r="K178" s="27">
        <f>'2010PopByRaceEth'!K178/'2010PopByRaceEth'!$E178</f>
        <v>1.5954977953121372E-2</v>
      </c>
      <c r="L178" s="28">
        <f>'2010PopByRaceEth'!L178/'2010PopByRaceEth'!$E178</f>
        <v>2.1321652355534928E-2</v>
      </c>
    </row>
    <row r="179" spans="1:12" ht="14.4" customHeight="1" x14ac:dyDescent="0.4">
      <c r="A179" s="35">
        <v>706</v>
      </c>
      <c r="B179" s="35" t="s">
        <v>364</v>
      </c>
      <c r="C179" s="36" t="s">
        <v>356</v>
      </c>
      <c r="D179" s="9" t="s">
        <v>365</v>
      </c>
      <c r="E179" s="4">
        <v>6642</v>
      </c>
      <c r="F179" s="29">
        <f>'2010PopByRaceEth'!F179/'2010PopByRaceEth'!$E179</f>
        <v>0.72568503462812406</v>
      </c>
      <c r="G179" s="25">
        <f>'2010PopByRaceEth'!G179/'2010PopByRaceEth'!$E179</f>
        <v>0.27431496537187594</v>
      </c>
      <c r="H179" s="26">
        <f>'2010PopByRaceEth'!H179/'2010PopByRaceEth'!$E179</f>
        <v>0.16576332429990967</v>
      </c>
      <c r="I179" s="27">
        <f>'2010PopByRaceEth'!I179/'2010PopByRaceEth'!$E179</f>
        <v>5.6157783800060222E-2</v>
      </c>
      <c r="J179" s="27">
        <f>'2010PopByRaceEth'!J179/'2010PopByRaceEth'!$E179</f>
        <v>3.6284251731406203E-2</v>
      </c>
      <c r="K179" s="27">
        <f>'2010PopByRaceEth'!K179/'2010PopByRaceEth'!$E179</f>
        <v>4.3661547726588376E-3</v>
      </c>
      <c r="L179" s="28">
        <f>'2010PopByRaceEth'!L179/'2010PopByRaceEth'!$E179</f>
        <v>1.1743450767841012E-2</v>
      </c>
    </row>
    <row r="180" spans="1:12" ht="14.4" customHeight="1" x14ac:dyDescent="0.4">
      <c r="A180" s="35">
        <v>708</v>
      </c>
      <c r="B180" s="35" t="s">
        <v>366</v>
      </c>
      <c r="C180" s="36" t="s">
        <v>356</v>
      </c>
      <c r="D180" s="9" t="s">
        <v>367</v>
      </c>
      <c r="E180" s="4">
        <v>70940</v>
      </c>
      <c r="F180" s="29">
        <f>'2010PopByRaceEth'!F180/'2010PopByRaceEth'!$E180</f>
        <v>0.26254581336340571</v>
      </c>
      <c r="G180" s="25">
        <f>'2010PopByRaceEth'!G180/'2010PopByRaceEth'!$E180</f>
        <v>0.73745418663659434</v>
      </c>
      <c r="H180" s="26">
        <f>'2010PopByRaceEth'!H180/'2010PopByRaceEth'!$E180</f>
        <v>0.58566394135889488</v>
      </c>
      <c r="I180" s="27">
        <f>'2010PopByRaceEth'!I180/'2010PopByRaceEth'!$E180</f>
        <v>5.6723992106005074E-2</v>
      </c>
      <c r="J180" s="27">
        <f>'2010PopByRaceEth'!J180/'2010PopByRaceEth'!$E180</f>
        <v>5.7555680857062308E-2</v>
      </c>
      <c r="K180" s="27">
        <f>'2010PopByRaceEth'!K180/'2010PopByRaceEth'!$E180</f>
        <v>1.623907527488018E-2</v>
      </c>
      <c r="L180" s="28">
        <f>'2010PopByRaceEth'!L180/'2010PopByRaceEth'!$E180</f>
        <v>2.1271497039751903E-2</v>
      </c>
    </row>
    <row r="181" spans="1:12" ht="14.4" customHeight="1" x14ac:dyDescent="0.4">
      <c r="A181" s="35">
        <v>708</v>
      </c>
      <c r="B181" s="35" t="s">
        <v>368</v>
      </c>
      <c r="C181" s="36" t="s">
        <v>356</v>
      </c>
      <c r="D181" s="9" t="s">
        <v>369</v>
      </c>
      <c r="E181" s="4">
        <v>34868</v>
      </c>
      <c r="F181" s="29">
        <f>'2010PopByRaceEth'!F181/'2010PopByRaceEth'!$E181</f>
        <v>0.22286910634392565</v>
      </c>
      <c r="G181" s="25">
        <f>'2010PopByRaceEth'!G181/'2010PopByRaceEth'!$E181</f>
        <v>0.77713089365607435</v>
      </c>
      <c r="H181" s="26">
        <f>'2010PopByRaceEth'!H181/'2010PopByRaceEth'!$E181</f>
        <v>0.69375932086727088</v>
      </c>
      <c r="I181" s="27">
        <f>'2010PopByRaceEth'!I181/'2010PopByRaceEth'!$E181</f>
        <v>3.3469083400252383E-2</v>
      </c>
      <c r="J181" s="27">
        <f>'2010PopByRaceEth'!J181/'2010PopByRaceEth'!$E181</f>
        <v>7.600091774693128E-3</v>
      </c>
      <c r="K181" s="27">
        <f>'2010PopByRaceEth'!K181/'2010PopByRaceEth'!$E181</f>
        <v>1.9788918205804751E-2</v>
      </c>
      <c r="L181" s="28">
        <f>'2010PopByRaceEth'!L181/'2010PopByRaceEth'!$E181</f>
        <v>2.251347940805323E-2</v>
      </c>
    </row>
    <row r="182" spans="1:12" ht="14.4" customHeight="1" x14ac:dyDescent="0.4">
      <c r="A182" s="35">
        <v>708</v>
      </c>
      <c r="B182" s="35" t="s">
        <v>370</v>
      </c>
      <c r="C182" s="36" t="s">
        <v>356</v>
      </c>
      <c r="D182" s="9" t="s">
        <v>371</v>
      </c>
      <c r="E182" s="4">
        <v>5460</v>
      </c>
      <c r="F182" s="29">
        <f>'2010PopByRaceEth'!F182/'2010PopByRaceEth'!$E182</f>
        <v>0.54853479853479858</v>
      </c>
      <c r="G182" s="25">
        <f>'2010PopByRaceEth'!G182/'2010PopByRaceEth'!$E182</f>
        <v>0.45146520146520147</v>
      </c>
      <c r="H182" s="26">
        <f>'2010PopByRaceEth'!H182/'2010PopByRaceEth'!$E182</f>
        <v>0.42051282051282052</v>
      </c>
      <c r="I182" s="27">
        <f>'2010PopByRaceEth'!I182/'2010PopByRaceEth'!$E182</f>
        <v>4.0293040293040297E-3</v>
      </c>
      <c r="J182" s="27">
        <f>'2010PopByRaceEth'!J182/'2010PopByRaceEth'!$E182</f>
        <v>9.7069597069597072E-3</v>
      </c>
      <c r="K182" s="27">
        <f>'2010PopByRaceEth'!K182/'2010PopByRaceEth'!$E182</f>
        <v>2.5641025641025641E-3</v>
      </c>
      <c r="L182" s="28">
        <f>'2010PopByRaceEth'!L182/'2010PopByRaceEth'!$E182</f>
        <v>1.4652014652014652E-2</v>
      </c>
    </row>
    <row r="183" spans="1:12" ht="14.4" customHeight="1" x14ac:dyDescent="0.4">
      <c r="A183" s="35">
        <v>708</v>
      </c>
      <c r="B183" s="35" t="s">
        <v>372</v>
      </c>
      <c r="C183" s="36" t="s">
        <v>356</v>
      </c>
      <c r="D183" s="9" t="s">
        <v>373</v>
      </c>
      <c r="E183" s="4">
        <v>47289</v>
      </c>
      <c r="F183" s="29">
        <f>'2010PopByRaceEth'!F183/'2010PopByRaceEth'!$E183</f>
        <v>0.25259574108143545</v>
      </c>
      <c r="G183" s="25">
        <f>'2010PopByRaceEth'!G183/'2010PopByRaceEth'!$E183</f>
        <v>0.74740425891856455</v>
      </c>
      <c r="H183" s="26">
        <f>'2010PopByRaceEth'!H183/'2010PopByRaceEth'!$E183</f>
        <v>0.56429613652223565</v>
      </c>
      <c r="I183" s="27">
        <f>'2010PopByRaceEth'!I183/'2010PopByRaceEth'!$E183</f>
        <v>8.5199517858275703E-2</v>
      </c>
      <c r="J183" s="27">
        <f>'2010PopByRaceEth'!J183/'2010PopByRaceEth'!$E183</f>
        <v>2.8780477489479584E-2</v>
      </c>
      <c r="K183" s="27">
        <f>'2010PopByRaceEth'!K183/'2010PopByRaceEth'!$E183</f>
        <v>3.9184588382076169E-2</v>
      </c>
      <c r="L183" s="28">
        <f>'2010PopByRaceEth'!L183/'2010PopByRaceEth'!$E183</f>
        <v>2.9943538666497495E-2</v>
      </c>
    </row>
    <row r="184" spans="1:12" ht="14.4" customHeight="1" x14ac:dyDescent="0.4">
      <c r="A184" s="35">
        <v>706</v>
      </c>
      <c r="B184" s="35" t="s">
        <v>374</v>
      </c>
      <c r="C184" s="36" t="s">
        <v>356</v>
      </c>
      <c r="D184" s="9" t="s">
        <v>375</v>
      </c>
      <c r="E184" s="4">
        <v>13622</v>
      </c>
      <c r="F184" s="29">
        <f>'2010PopByRaceEth'!F184/'2010PopByRaceEth'!$E184</f>
        <v>0.15071208339450889</v>
      </c>
      <c r="G184" s="25">
        <f>'2010PopByRaceEth'!G184/'2010PopByRaceEth'!$E184</f>
        <v>0.84928791660549108</v>
      </c>
      <c r="H184" s="26">
        <f>'2010PopByRaceEth'!H184/'2010PopByRaceEth'!$E184</f>
        <v>0.82293348994273974</v>
      </c>
      <c r="I184" s="27">
        <f>'2010PopByRaceEth'!I184/'2010PopByRaceEth'!$E184</f>
        <v>5.5792101013067098E-3</v>
      </c>
      <c r="J184" s="27">
        <f>'2010PopByRaceEth'!J184/'2010PopByRaceEth'!$E184</f>
        <v>3.7439436206137132E-3</v>
      </c>
      <c r="K184" s="27">
        <f>'2010PopByRaceEth'!K184/'2010PopByRaceEth'!$E184</f>
        <v>7.4878872412274264E-3</v>
      </c>
      <c r="L184" s="28">
        <f>'2010PopByRaceEth'!L184/'2010PopByRaceEth'!$E184</f>
        <v>9.5433856996035831E-3</v>
      </c>
    </row>
    <row r="185" spans="1:12" ht="14.4" customHeight="1" x14ac:dyDescent="0.4">
      <c r="A185" s="35">
        <v>706</v>
      </c>
      <c r="B185" s="35" t="s">
        <v>376</v>
      </c>
      <c r="C185" s="36" t="s">
        <v>356</v>
      </c>
      <c r="D185" s="9" t="s">
        <v>377</v>
      </c>
      <c r="E185" s="4">
        <v>8265</v>
      </c>
      <c r="F185" s="29">
        <f>'2010PopByRaceEth'!F185/'2010PopByRaceEth'!$E185</f>
        <v>0.45601935874168181</v>
      </c>
      <c r="G185" s="25">
        <f>'2010PopByRaceEth'!G185/'2010PopByRaceEth'!$E185</f>
        <v>0.54398064125831824</v>
      </c>
      <c r="H185" s="26">
        <f>'2010PopByRaceEth'!H185/'2010PopByRaceEth'!$E185</f>
        <v>0.17797943133696309</v>
      </c>
      <c r="I185" s="27">
        <f>'2010PopByRaceEth'!I185/'2010PopByRaceEth'!$E185</f>
        <v>0.14579552329098608</v>
      </c>
      <c r="J185" s="27">
        <f>'2010PopByRaceEth'!J185/'2010PopByRaceEth'!$E185</f>
        <v>1.2825166364186328E-2</v>
      </c>
      <c r="K185" s="27">
        <f>'2010PopByRaceEth'!K185/'2010PopByRaceEth'!$E185</f>
        <v>0.19588626739261947</v>
      </c>
      <c r="L185" s="28">
        <f>'2010PopByRaceEth'!L185/'2010PopByRaceEth'!$E185</f>
        <v>1.1494252873563218E-2</v>
      </c>
    </row>
    <row r="186" spans="1:12" ht="14.4" customHeight="1" x14ac:dyDescent="0.4">
      <c r="A186" s="35">
        <v>708</v>
      </c>
      <c r="B186" s="35" t="s">
        <v>378</v>
      </c>
      <c r="C186" s="36" t="s">
        <v>356</v>
      </c>
      <c r="D186" s="9" t="s">
        <v>379</v>
      </c>
      <c r="E186" s="4">
        <v>3826</v>
      </c>
      <c r="F186" s="29">
        <f>'2010PopByRaceEth'!F186/'2010PopByRaceEth'!$E186</f>
        <v>0.47360167276529014</v>
      </c>
      <c r="G186" s="25">
        <f>'2010PopByRaceEth'!G186/'2010PopByRaceEth'!$E186</f>
        <v>0.52639832723470992</v>
      </c>
      <c r="H186" s="26">
        <f>'2010PopByRaceEth'!H186/'2010PopByRaceEth'!$E186</f>
        <v>0.49973863042341871</v>
      </c>
      <c r="I186" s="27">
        <f>'2010PopByRaceEth'!I186/'2010PopByRaceEth'!$E186</f>
        <v>2.6136957658128594E-3</v>
      </c>
      <c r="J186" s="27">
        <f>'2010PopByRaceEth'!J186/'2010PopByRaceEth'!$E186</f>
        <v>9.6706743335075798E-3</v>
      </c>
      <c r="K186" s="27">
        <f>'2010PopByRaceEth'!K186/'2010PopByRaceEth'!$E186</f>
        <v>2.0909566126502874E-3</v>
      </c>
      <c r="L186" s="28">
        <f>'2010PopByRaceEth'!L186/'2010PopByRaceEth'!$E186</f>
        <v>1.2284370099320438E-2</v>
      </c>
    </row>
    <row r="187" spans="1:12" ht="14.4" customHeight="1" x14ac:dyDescent="0.4">
      <c r="A187" s="35">
        <v>706</v>
      </c>
      <c r="B187" s="35" t="s">
        <v>380</v>
      </c>
      <c r="C187" s="36" t="s">
        <v>356</v>
      </c>
      <c r="D187" s="9" t="s">
        <v>381</v>
      </c>
      <c r="E187" s="4">
        <v>3364</v>
      </c>
      <c r="F187" s="29">
        <f>'2010PopByRaceEth'!F187/'2010PopByRaceEth'!$E187</f>
        <v>0.24286563614744353</v>
      </c>
      <c r="G187" s="25">
        <f>'2010PopByRaceEth'!G187/'2010PopByRaceEth'!$E187</f>
        <v>0.7571343638525565</v>
      </c>
      <c r="H187" s="26">
        <f>'2010PopByRaceEth'!H187/'2010PopByRaceEth'!$E187</f>
        <v>0.69946492271105831</v>
      </c>
      <c r="I187" s="27">
        <f>'2010PopByRaceEth'!I187/'2010PopByRaceEth'!$E187</f>
        <v>1.6646848989298454E-2</v>
      </c>
      <c r="J187" s="27">
        <f>'2010PopByRaceEth'!J187/'2010PopByRaceEth'!$E187</f>
        <v>1.0998810939357907E-2</v>
      </c>
      <c r="K187" s="27">
        <f>'2010PopByRaceEth'!K187/'2010PopByRaceEth'!$E187</f>
        <v>1.0404280618311534E-2</v>
      </c>
      <c r="L187" s="28">
        <f>'2010PopByRaceEth'!L187/'2010PopByRaceEth'!$E187</f>
        <v>1.9619500594530322E-2</v>
      </c>
    </row>
    <row r="188" spans="1:12" ht="14.4" customHeight="1" x14ac:dyDescent="0.4">
      <c r="A188" s="35">
        <v>706</v>
      </c>
      <c r="B188" s="35" t="s">
        <v>382</v>
      </c>
      <c r="C188" s="36" t="s">
        <v>356</v>
      </c>
      <c r="D188" s="9" t="s">
        <v>383</v>
      </c>
      <c r="E188" s="4">
        <v>6582</v>
      </c>
      <c r="F188" s="29">
        <f>'2010PopByRaceEth'!F188/'2010PopByRaceEth'!$E188</f>
        <v>0.14737161956852021</v>
      </c>
      <c r="G188" s="25">
        <f>'2010PopByRaceEth'!G188/'2010PopByRaceEth'!$E188</f>
        <v>0.85262838043147982</v>
      </c>
      <c r="H188" s="26">
        <f>'2010PopByRaceEth'!H188/'2010PopByRaceEth'!$E188</f>
        <v>8.6599817684594356E-3</v>
      </c>
      <c r="I188" s="27">
        <f>'2010PopByRaceEth'!I188/'2010PopByRaceEth'!$E188</f>
        <v>1.6712245518079611E-3</v>
      </c>
      <c r="J188" s="27">
        <f>'2010PopByRaceEth'!J188/'2010PopByRaceEth'!$E188</f>
        <v>0.83044667274384687</v>
      </c>
      <c r="K188" s="27">
        <f>'2010PopByRaceEth'!K188/'2010PopByRaceEth'!$E188</f>
        <v>1.5192950470981465E-3</v>
      </c>
      <c r="L188" s="28">
        <f>'2010PopByRaceEth'!L188/'2010PopByRaceEth'!$E188</f>
        <v>1.0331206320267397E-2</v>
      </c>
    </row>
    <row r="189" spans="1:12" ht="14.4" customHeight="1" x14ac:dyDescent="0.4">
      <c r="A189" s="35">
        <v>707</v>
      </c>
      <c r="B189" s="35" t="s">
        <v>384</v>
      </c>
      <c r="C189" s="36" t="s">
        <v>356</v>
      </c>
      <c r="D189" s="9" t="s">
        <v>385</v>
      </c>
      <c r="E189" s="4">
        <v>18271</v>
      </c>
      <c r="F189" s="29">
        <f>'2010PopByRaceEth'!F189/'2010PopByRaceEth'!$E189</f>
        <v>0.51480488205352748</v>
      </c>
      <c r="G189" s="25">
        <f>'2010PopByRaceEth'!G189/'2010PopByRaceEth'!$E189</f>
        <v>0.48519511794647258</v>
      </c>
      <c r="H189" s="26">
        <f>'2010PopByRaceEth'!H189/'2010PopByRaceEth'!$E189</f>
        <v>0.26955284330359586</v>
      </c>
      <c r="I189" s="27">
        <f>'2010PopByRaceEth'!I189/'2010PopByRaceEth'!$E189</f>
        <v>8.943133928082754E-2</v>
      </c>
      <c r="J189" s="27">
        <f>'2010PopByRaceEth'!J189/'2010PopByRaceEth'!$E189</f>
        <v>2.1016912046412348E-2</v>
      </c>
      <c r="K189" s="27">
        <f>'2010PopByRaceEth'!K189/'2010PopByRaceEth'!$E189</f>
        <v>9.2113184828416614E-2</v>
      </c>
      <c r="L189" s="28">
        <f>'2010PopByRaceEth'!L189/'2010PopByRaceEth'!$E189</f>
        <v>1.3080838487220185E-2</v>
      </c>
    </row>
    <row r="190" spans="1:12" ht="14.4" customHeight="1" x14ac:dyDescent="0.4">
      <c r="A190" s="35">
        <v>706</v>
      </c>
      <c r="B190" s="35" t="s">
        <v>386</v>
      </c>
      <c r="C190" s="36" t="s">
        <v>356</v>
      </c>
      <c r="D190" s="9" t="s">
        <v>387</v>
      </c>
      <c r="E190" s="4">
        <v>5193</v>
      </c>
      <c r="F190" s="29">
        <f>'2010PopByRaceEth'!F190/'2010PopByRaceEth'!$E190</f>
        <v>0.48276526092817251</v>
      </c>
      <c r="G190" s="25">
        <f>'2010PopByRaceEth'!G190/'2010PopByRaceEth'!$E190</f>
        <v>0.51723473907182749</v>
      </c>
      <c r="H190" s="26">
        <f>'2010PopByRaceEth'!H190/'2010PopByRaceEth'!$E190</f>
        <v>0.40362025803966878</v>
      </c>
      <c r="I190" s="27">
        <f>'2010PopByRaceEth'!I190/'2010PopByRaceEth'!$E190</f>
        <v>1.3287117273252455E-2</v>
      </c>
      <c r="J190" s="27">
        <f>'2010PopByRaceEth'!J190/'2010PopByRaceEth'!$E190</f>
        <v>7.2405160793375695E-2</v>
      </c>
      <c r="K190" s="27">
        <f>'2010PopByRaceEth'!K190/'2010PopByRaceEth'!$E190</f>
        <v>8.6655112651646445E-3</v>
      </c>
      <c r="L190" s="28">
        <f>'2010PopByRaceEth'!L190/'2010PopByRaceEth'!$E190</f>
        <v>1.9256691700365876E-2</v>
      </c>
    </row>
    <row r="191" spans="1:12" ht="14.4" customHeight="1" x14ac:dyDescent="0.4">
      <c r="A191" s="35">
        <v>708</v>
      </c>
      <c r="B191" s="35" t="s">
        <v>388</v>
      </c>
      <c r="C191" s="36" t="s">
        <v>356</v>
      </c>
      <c r="D191" s="9" t="s">
        <v>389</v>
      </c>
      <c r="E191" s="4">
        <v>3364</v>
      </c>
      <c r="F191" s="29">
        <f>'2010PopByRaceEth'!F191/'2010PopByRaceEth'!$E191</f>
        <v>0.60315101070154575</v>
      </c>
      <c r="G191" s="25">
        <f>'2010PopByRaceEth'!G191/'2010PopByRaceEth'!$E191</f>
        <v>0.39684898929845425</v>
      </c>
      <c r="H191" s="26">
        <f>'2010PopByRaceEth'!H191/'2010PopByRaceEth'!$E191</f>
        <v>0.36593341260404283</v>
      </c>
      <c r="I191" s="27">
        <f>'2010PopByRaceEth'!I191/'2010PopByRaceEth'!$E191</f>
        <v>2.6753864447086801E-3</v>
      </c>
      <c r="J191" s="27">
        <f>'2010PopByRaceEth'!J191/'2010PopByRaceEth'!$E191</f>
        <v>9.8097502972651612E-3</v>
      </c>
      <c r="K191" s="27">
        <f>'2010PopByRaceEth'!K191/'2010PopByRaceEth'!$E191</f>
        <v>4.7562425683709865E-3</v>
      </c>
      <c r="L191" s="28">
        <f>'2010PopByRaceEth'!L191/'2010PopByRaceEth'!$E191</f>
        <v>1.3674197384066587E-2</v>
      </c>
    </row>
    <row r="192" spans="1:12" ht="14.4" customHeight="1" x14ac:dyDescent="0.4">
      <c r="A192" s="35">
        <v>706</v>
      </c>
      <c r="B192" s="35" t="s">
        <v>390</v>
      </c>
      <c r="C192" s="36" t="s">
        <v>356</v>
      </c>
      <c r="D192" s="9" t="s">
        <v>391</v>
      </c>
      <c r="E192" s="4">
        <v>14196</v>
      </c>
      <c r="F192" s="29">
        <f>'2010PopByRaceEth'!F192/'2010PopByRaceEth'!$E192</f>
        <v>0.37461256692025924</v>
      </c>
      <c r="G192" s="25">
        <f>'2010PopByRaceEth'!G192/'2010PopByRaceEth'!$E192</f>
        <v>0.62538743307974076</v>
      </c>
      <c r="H192" s="26">
        <f>'2010PopByRaceEth'!H192/'2010PopByRaceEth'!$E192</f>
        <v>0.54522400676246829</v>
      </c>
      <c r="I192" s="27">
        <f>'2010PopByRaceEth'!I192/'2010PopByRaceEth'!$E192</f>
        <v>3.5080304311073542E-2</v>
      </c>
      <c r="J192" s="27">
        <f>'2010PopByRaceEth'!J192/'2010PopByRaceEth'!$E192</f>
        <v>2.3175542406311637E-2</v>
      </c>
      <c r="K192" s="27">
        <f>'2010PopByRaceEth'!K192/'2010PopByRaceEth'!$E192</f>
        <v>5.7058326289095521E-3</v>
      </c>
      <c r="L192" s="28">
        <f>'2010PopByRaceEth'!L192/'2010PopByRaceEth'!$E192</f>
        <v>1.6201746970977739E-2</v>
      </c>
    </row>
    <row r="193" spans="1:12" ht="14.4" customHeight="1" x14ac:dyDescent="0.4">
      <c r="A193" s="35">
        <v>708</v>
      </c>
      <c r="B193" s="35" t="s">
        <v>392</v>
      </c>
      <c r="C193" s="36" t="s">
        <v>393</v>
      </c>
      <c r="D193" s="9" t="s">
        <v>394</v>
      </c>
      <c r="E193" s="4">
        <v>22183</v>
      </c>
      <c r="F193" s="29">
        <f>'2010PopByRaceEth'!F193/'2010PopByRaceEth'!$E193</f>
        <v>0.95050263715457783</v>
      </c>
      <c r="G193" s="25">
        <f>'2010PopByRaceEth'!G193/'2010PopByRaceEth'!$E193</f>
        <v>4.9497362845422173E-2</v>
      </c>
      <c r="H193" s="26">
        <f>'2010PopByRaceEth'!H193/'2010PopByRaceEth'!$E193</f>
        <v>3.8452869314339812E-2</v>
      </c>
      <c r="I193" s="27">
        <f>'2010PopByRaceEth'!I193/'2010PopByRaceEth'!$E193</f>
        <v>1.3073073975566876E-3</v>
      </c>
      <c r="J193" s="27">
        <f>'2010PopByRaceEth'!J193/'2010PopByRaceEth'!$E193</f>
        <v>2.208898706216472E-3</v>
      </c>
      <c r="K193" s="27">
        <f>'2010PopByRaceEth'!K193/'2010PopByRaceEth'!$E193</f>
        <v>5.7251048099896317E-3</v>
      </c>
      <c r="L193" s="28">
        <f>'2010PopByRaceEth'!L193/'2010PopByRaceEth'!$E193</f>
        <v>1.8031826173195691E-3</v>
      </c>
    </row>
    <row r="194" spans="1:12" ht="14.4" customHeight="1" x14ac:dyDescent="0.4">
      <c r="A194" s="35">
        <v>706</v>
      </c>
      <c r="B194" s="35" t="s">
        <v>395</v>
      </c>
      <c r="C194" s="36" t="s">
        <v>393</v>
      </c>
      <c r="D194" s="9" t="s">
        <v>396</v>
      </c>
      <c r="E194" s="4">
        <v>1533</v>
      </c>
      <c r="F194" s="29">
        <f>'2010PopByRaceEth'!F194/'2010PopByRaceEth'!$E194</f>
        <v>0.34181343770384864</v>
      </c>
      <c r="G194" s="25">
        <f>'2010PopByRaceEth'!G194/'2010PopByRaceEth'!$E194</f>
        <v>0.65818656229615136</v>
      </c>
      <c r="H194" s="26">
        <f>'2010PopByRaceEth'!H194/'2010PopByRaceEth'!$E194</f>
        <v>0.64318330071754726</v>
      </c>
      <c r="I194" s="27">
        <f>'2010PopByRaceEth'!I194/'2010PopByRaceEth'!$E194</f>
        <v>1.3046314416177429E-3</v>
      </c>
      <c r="J194" s="27">
        <f>'2010PopByRaceEth'!J194/'2010PopByRaceEth'!$E194</f>
        <v>7.175472928897586E-3</v>
      </c>
      <c r="K194" s="27">
        <f>'2010PopByRaceEth'!K194/'2010PopByRaceEth'!$E194</f>
        <v>2.6092628832354858E-3</v>
      </c>
      <c r="L194" s="28">
        <f>'2010PopByRaceEth'!L194/'2010PopByRaceEth'!$E194</f>
        <v>3.9138943248532287E-3</v>
      </c>
    </row>
    <row r="195" spans="1:12" ht="14.4" customHeight="1" x14ac:dyDescent="0.4">
      <c r="A195" s="35">
        <v>707</v>
      </c>
      <c r="B195" s="35" t="s">
        <v>397</v>
      </c>
      <c r="C195" s="36" t="s">
        <v>393</v>
      </c>
      <c r="D195" s="9" t="s">
        <v>398</v>
      </c>
      <c r="E195" s="4">
        <v>3382</v>
      </c>
      <c r="F195" s="29">
        <f>'2010PopByRaceEth'!F195/'2010PopByRaceEth'!$E195</f>
        <v>0.23802483737433472</v>
      </c>
      <c r="G195" s="25">
        <f>'2010PopByRaceEth'!G195/'2010PopByRaceEth'!$E195</f>
        <v>0.76197516262566534</v>
      </c>
      <c r="H195" s="26">
        <f>'2010PopByRaceEth'!H195/'2010PopByRaceEth'!$E195</f>
        <v>0.74127735068007095</v>
      </c>
      <c r="I195" s="27">
        <f>'2010PopByRaceEth'!I195/'2010PopByRaceEth'!$E195</f>
        <v>2.6611472501478417E-3</v>
      </c>
      <c r="J195" s="27">
        <f>'2010PopByRaceEth'!J195/'2010PopByRaceEth'!$E195</f>
        <v>6.5050266114725017E-3</v>
      </c>
      <c r="K195" s="27">
        <f>'2010PopByRaceEth'!K195/'2010PopByRaceEth'!$E195</f>
        <v>4.7309284447072742E-3</v>
      </c>
      <c r="L195" s="28">
        <f>'2010PopByRaceEth'!L195/'2010PopByRaceEth'!$E195</f>
        <v>6.8007096392667058E-3</v>
      </c>
    </row>
    <row r="196" spans="1:12" ht="14.4" customHeight="1" x14ac:dyDescent="0.4">
      <c r="A196" s="35">
        <v>706</v>
      </c>
      <c r="B196" s="35" t="s">
        <v>399</v>
      </c>
      <c r="C196" s="36" t="s">
        <v>393</v>
      </c>
      <c r="D196" s="9" t="s">
        <v>400</v>
      </c>
      <c r="E196" s="4">
        <v>1753</v>
      </c>
      <c r="F196" s="29">
        <f>'2010PopByRaceEth'!F196/'2010PopByRaceEth'!$E196</f>
        <v>0.81859669138619506</v>
      </c>
      <c r="G196" s="25">
        <f>'2010PopByRaceEth'!G196/'2010PopByRaceEth'!$E196</f>
        <v>0.18140330861380491</v>
      </c>
      <c r="H196" s="26">
        <f>'2010PopByRaceEth'!H196/'2010PopByRaceEth'!$E196</f>
        <v>0.17056474614945807</v>
      </c>
      <c r="I196" s="27">
        <f>'2010PopByRaceEth'!I196/'2010PopByRaceEth'!$E196</f>
        <v>2.2818026240730175E-3</v>
      </c>
      <c r="J196" s="27">
        <f>'2010PopByRaceEth'!J196/'2010PopByRaceEth'!$E196</f>
        <v>2.2818026240730175E-3</v>
      </c>
      <c r="K196" s="27">
        <f>'2010PopByRaceEth'!K196/'2010PopByRaceEth'!$E196</f>
        <v>3.4227039361095267E-3</v>
      </c>
      <c r="L196" s="28">
        <f>'2010PopByRaceEth'!L196/'2010PopByRaceEth'!$E196</f>
        <v>2.8522532800912721E-3</v>
      </c>
    </row>
    <row r="197" spans="1:12" ht="14.4" customHeight="1" x14ac:dyDescent="0.4">
      <c r="A197" s="35">
        <v>708</v>
      </c>
      <c r="B197" s="35" t="s">
        <v>401</v>
      </c>
      <c r="C197" s="36" t="s">
        <v>393</v>
      </c>
      <c r="D197" s="9" t="s">
        <v>402</v>
      </c>
      <c r="E197" s="4">
        <v>20089</v>
      </c>
      <c r="F197" s="29">
        <f>'2010PopByRaceEth'!F197/'2010PopByRaceEth'!$E197</f>
        <v>0.79386729055702121</v>
      </c>
      <c r="G197" s="25">
        <f>'2010PopByRaceEth'!G197/'2010PopByRaceEth'!$E197</f>
        <v>0.20613270944297873</v>
      </c>
      <c r="H197" s="26">
        <f>'2010PopByRaceEth'!H197/'2010PopByRaceEth'!$E197</f>
        <v>0.19373786649410124</v>
      </c>
      <c r="I197" s="27">
        <f>'2010PopByRaceEth'!I197/'2010PopByRaceEth'!$E197</f>
        <v>2.3395888297078004E-3</v>
      </c>
      <c r="J197" s="27">
        <f>'2010PopByRaceEth'!J197/'2010PopByRaceEth'!$E197</f>
        <v>1.9911394295385534E-3</v>
      </c>
      <c r="K197" s="27">
        <f>'2010PopByRaceEth'!K197/'2010PopByRaceEth'!$E197</f>
        <v>4.6293991736771371E-3</v>
      </c>
      <c r="L197" s="28">
        <f>'2010PopByRaceEth'!L197/'2010PopByRaceEth'!$E197</f>
        <v>3.4347155159540049E-3</v>
      </c>
    </row>
    <row r="198" spans="1:12" ht="14.4" customHeight="1" x14ac:dyDescent="0.4">
      <c r="A198" s="35">
        <v>706</v>
      </c>
      <c r="B198" s="35" t="s">
        <v>403</v>
      </c>
      <c r="C198" s="36" t="s">
        <v>393</v>
      </c>
      <c r="D198" s="9" t="s">
        <v>404</v>
      </c>
      <c r="E198" s="4">
        <v>1849</v>
      </c>
      <c r="F198" s="29">
        <f>'2010PopByRaceEth'!F198/'2010PopByRaceEth'!$E198</f>
        <v>0.15197404002163331</v>
      </c>
      <c r="G198" s="25">
        <f>'2010PopByRaceEth'!G198/'2010PopByRaceEth'!$E198</f>
        <v>0.84802595997836672</v>
      </c>
      <c r="H198" s="26">
        <f>'2010PopByRaceEth'!H198/'2010PopByRaceEth'!$E198</f>
        <v>0.82260681449432127</v>
      </c>
      <c r="I198" s="27">
        <f>'2010PopByRaceEth'!I198/'2010PopByRaceEth'!$E198</f>
        <v>3.7858301784748512E-3</v>
      </c>
      <c r="J198" s="27">
        <f>'2010PopByRaceEth'!J198/'2010PopByRaceEth'!$E198</f>
        <v>5.9491617090319093E-3</v>
      </c>
      <c r="K198" s="27">
        <f>'2010PopByRaceEth'!K198/'2010PopByRaceEth'!$E198</f>
        <v>6.4899945916711737E-3</v>
      </c>
      <c r="L198" s="28">
        <f>'2010PopByRaceEth'!L198/'2010PopByRaceEth'!$E198</f>
        <v>9.1941590048674957E-3</v>
      </c>
    </row>
    <row r="199" spans="1:12" ht="14.4" customHeight="1" x14ac:dyDescent="0.4">
      <c r="A199" s="35">
        <v>708</v>
      </c>
      <c r="B199" s="35" t="s">
        <v>84</v>
      </c>
      <c r="C199" s="36" t="s">
        <v>393</v>
      </c>
      <c r="D199" s="9" t="s">
        <v>85</v>
      </c>
      <c r="E199" s="4">
        <v>13</v>
      </c>
      <c r="F199" s="29">
        <f>'2010PopByRaceEth'!F199/'2010PopByRaceEth'!$E199</f>
        <v>0</v>
      </c>
      <c r="G199" s="25">
        <f>'2010PopByRaceEth'!G199/'2010PopByRaceEth'!$E199</f>
        <v>1</v>
      </c>
      <c r="H199" s="26">
        <f>'2010PopByRaceEth'!H199/'2010PopByRaceEth'!$E199</f>
        <v>1</v>
      </c>
      <c r="I199" s="27">
        <f>'2010PopByRaceEth'!I199/'2010PopByRaceEth'!$E199</f>
        <v>0</v>
      </c>
      <c r="J199" s="27">
        <f>'2010PopByRaceEth'!J199/'2010PopByRaceEth'!$E199</f>
        <v>0</v>
      </c>
      <c r="K199" s="27">
        <f>'2010PopByRaceEth'!K199/'2010PopByRaceEth'!$E199</f>
        <v>0</v>
      </c>
      <c r="L199" s="28">
        <f>'2010PopByRaceEth'!L199/'2010PopByRaceEth'!$E199</f>
        <v>0</v>
      </c>
    </row>
    <row r="200" spans="1:12" ht="14.4" customHeight="1" x14ac:dyDescent="0.4">
      <c r="A200" s="35">
        <v>708</v>
      </c>
      <c r="B200" s="35" t="s">
        <v>405</v>
      </c>
      <c r="C200" s="36" t="s">
        <v>406</v>
      </c>
      <c r="D200" s="9" t="s">
        <v>407</v>
      </c>
      <c r="E200" s="4">
        <v>21594</v>
      </c>
      <c r="F200" s="29">
        <f>'2010PopByRaceEth'!F200/'2010PopByRaceEth'!$E200</f>
        <v>0.15559877743817727</v>
      </c>
      <c r="G200" s="25">
        <f>'2010PopByRaceEth'!G200/'2010PopByRaceEth'!$E200</f>
        <v>0.84440122256182271</v>
      </c>
      <c r="H200" s="26">
        <f>'2010PopByRaceEth'!H200/'2010PopByRaceEth'!$E200</f>
        <v>0.81249421135500599</v>
      </c>
      <c r="I200" s="27">
        <f>'2010PopByRaceEth'!I200/'2010PopByRaceEth'!$E200</f>
        <v>3.704732796147078E-3</v>
      </c>
      <c r="J200" s="27">
        <f>'2010PopByRaceEth'!J200/'2010PopByRaceEth'!$E200</f>
        <v>7.7336297119570251E-3</v>
      </c>
      <c r="K200" s="27">
        <f>'2010PopByRaceEth'!K200/'2010PopByRaceEth'!$E200</f>
        <v>4.7235343150875244E-3</v>
      </c>
      <c r="L200" s="28">
        <f>'2010PopByRaceEth'!L200/'2010PopByRaceEth'!$E200</f>
        <v>1.5745114383625081E-2</v>
      </c>
    </row>
    <row r="201" spans="1:12" ht="14.4" customHeight="1" x14ac:dyDescent="0.4">
      <c r="A201" s="35">
        <v>706</v>
      </c>
      <c r="B201" s="35" t="s">
        <v>408</v>
      </c>
      <c r="C201" s="36" t="s">
        <v>406</v>
      </c>
      <c r="D201" s="9" t="s">
        <v>409</v>
      </c>
      <c r="E201" s="4">
        <v>3788</v>
      </c>
      <c r="F201" s="29">
        <f>'2010PopByRaceEth'!F201/'2010PopByRaceEth'!$E201</f>
        <v>0.13938753959873285</v>
      </c>
      <c r="G201" s="25">
        <f>'2010PopByRaceEth'!G201/'2010PopByRaceEth'!$E201</f>
        <v>0.86061246040126715</v>
      </c>
      <c r="H201" s="26">
        <f>'2010PopByRaceEth'!H201/'2010PopByRaceEth'!$E201</f>
        <v>0.7708553326293559</v>
      </c>
      <c r="I201" s="27">
        <f>'2010PopByRaceEth'!I201/'2010PopByRaceEth'!$E201</f>
        <v>7.1277719112988382E-3</v>
      </c>
      <c r="J201" s="27">
        <f>'2010PopByRaceEth'!J201/'2010PopByRaceEth'!$E201</f>
        <v>5.4910242872228086E-2</v>
      </c>
      <c r="K201" s="27">
        <f>'2010PopByRaceEth'!K201/'2010PopByRaceEth'!$E201</f>
        <v>5.8078141499472019E-3</v>
      </c>
      <c r="L201" s="28">
        <f>'2010PopByRaceEth'!L201/'2010PopByRaceEth'!$E201</f>
        <v>2.191129883843717E-2</v>
      </c>
    </row>
    <row r="202" spans="1:12" ht="14.4" customHeight="1" x14ac:dyDescent="0.4">
      <c r="A202" s="35">
        <v>708</v>
      </c>
      <c r="B202" s="35" t="s">
        <v>86</v>
      </c>
      <c r="C202" s="36" t="s">
        <v>406</v>
      </c>
      <c r="D202" s="9" t="s">
        <v>88</v>
      </c>
      <c r="E202" s="4">
        <v>1000</v>
      </c>
      <c r="F202" s="29">
        <f>'2010PopByRaceEth'!F202/'2010PopByRaceEth'!$E202</f>
        <v>0.23799999999999999</v>
      </c>
      <c r="G202" s="25">
        <f>'2010PopByRaceEth'!G202/'2010PopByRaceEth'!$E202</f>
        <v>0.76200000000000001</v>
      </c>
      <c r="H202" s="26">
        <f>'2010PopByRaceEth'!H202/'2010PopByRaceEth'!$E202</f>
        <v>0.70499999999999996</v>
      </c>
      <c r="I202" s="27">
        <f>'2010PopByRaceEth'!I202/'2010PopByRaceEth'!$E202</f>
        <v>6.0000000000000001E-3</v>
      </c>
      <c r="J202" s="27">
        <f>'2010PopByRaceEth'!J202/'2010PopByRaceEth'!$E202</f>
        <v>2.5999999999999999E-2</v>
      </c>
      <c r="K202" s="27">
        <f>'2010PopByRaceEth'!K202/'2010PopByRaceEth'!$E202</f>
        <v>3.0000000000000001E-3</v>
      </c>
      <c r="L202" s="28">
        <f>'2010PopByRaceEth'!L202/'2010PopByRaceEth'!$E202</f>
        <v>2.1999999999999999E-2</v>
      </c>
    </row>
    <row r="203" spans="1:12" ht="14.4" customHeight="1" x14ac:dyDescent="0.4">
      <c r="A203" s="35">
        <v>708</v>
      </c>
      <c r="B203" s="35" t="s">
        <v>410</v>
      </c>
      <c r="C203" s="36" t="s">
        <v>406</v>
      </c>
      <c r="D203" s="9" t="s">
        <v>411</v>
      </c>
      <c r="E203" s="4">
        <v>2143</v>
      </c>
      <c r="F203" s="29">
        <f>'2010PopByRaceEth'!F203/'2010PopByRaceEth'!$E203</f>
        <v>0.23425104993000467</v>
      </c>
      <c r="G203" s="25">
        <f>'2010PopByRaceEth'!G203/'2010PopByRaceEth'!$E203</f>
        <v>0.76574895006999533</v>
      </c>
      <c r="H203" s="26">
        <f>'2010PopByRaceEth'!H203/'2010PopByRaceEth'!$E203</f>
        <v>0.72655156322911807</v>
      </c>
      <c r="I203" s="27">
        <f>'2010PopByRaceEth'!I203/'2010PopByRaceEth'!$E203</f>
        <v>3.733084461035931E-3</v>
      </c>
      <c r="J203" s="27">
        <f>'2010PopByRaceEth'!J203/'2010PopByRaceEth'!$E203</f>
        <v>1.8665422305179653E-2</v>
      </c>
      <c r="K203" s="27">
        <f>'2010PopByRaceEth'!K203/'2010PopByRaceEth'!$E203</f>
        <v>2.7998133457769483E-3</v>
      </c>
      <c r="L203" s="28">
        <f>'2010PopByRaceEth'!L203/'2010PopByRaceEth'!$E203</f>
        <v>1.3999066728884742E-2</v>
      </c>
    </row>
    <row r="204" spans="1:12" ht="14.4" customHeight="1" x14ac:dyDescent="0.4">
      <c r="A204" s="35">
        <v>706</v>
      </c>
      <c r="B204" s="35" t="s">
        <v>412</v>
      </c>
      <c r="C204" s="36" t="s">
        <v>406</v>
      </c>
      <c r="D204" s="9" t="s">
        <v>413</v>
      </c>
      <c r="E204" s="4">
        <v>4808</v>
      </c>
      <c r="F204" s="29">
        <f>'2010PopByRaceEth'!F204/'2010PopByRaceEth'!$E204</f>
        <v>0.16285357737104825</v>
      </c>
      <c r="G204" s="25">
        <f>'2010PopByRaceEth'!G204/'2010PopByRaceEth'!$E204</f>
        <v>0.83714642262895178</v>
      </c>
      <c r="H204" s="26">
        <f>'2010PopByRaceEth'!H204/'2010PopByRaceEth'!$E204</f>
        <v>0.77870216306156403</v>
      </c>
      <c r="I204" s="27">
        <f>'2010PopByRaceEth'!I204/'2010PopByRaceEth'!$E204</f>
        <v>3.3277870216306157E-3</v>
      </c>
      <c r="J204" s="27">
        <f>'2010PopByRaceEth'!J204/'2010PopByRaceEth'!$E204</f>
        <v>2.5374376039933443E-2</v>
      </c>
      <c r="K204" s="27">
        <f>'2010PopByRaceEth'!K204/'2010PopByRaceEth'!$E204</f>
        <v>3.7437603993344427E-3</v>
      </c>
      <c r="L204" s="28">
        <f>'2010PopByRaceEth'!L204/'2010PopByRaceEth'!$E204</f>
        <v>2.5998336106489186E-2</v>
      </c>
    </row>
    <row r="205" spans="1:12" ht="14.4" customHeight="1" x14ac:dyDescent="0.4">
      <c r="A205" s="35">
        <v>708</v>
      </c>
      <c r="B205" s="35" t="s">
        <v>414</v>
      </c>
      <c r="C205" s="36" t="s">
        <v>406</v>
      </c>
      <c r="D205" s="9" t="s">
        <v>415</v>
      </c>
      <c r="E205" s="4">
        <v>11452</v>
      </c>
      <c r="F205" s="29">
        <f>'2010PopByRaceEth'!F205/'2010PopByRaceEth'!$E205</f>
        <v>0.15883688438700663</v>
      </c>
      <c r="G205" s="25">
        <f>'2010PopByRaceEth'!G205/'2010PopByRaceEth'!$E205</f>
        <v>0.8411631156129934</v>
      </c>
      <c r="H205" s="26">
        <f>'2010PopByRaceEth'!H205/'2010PopByRaceEth'!$E205</f>
        <v>0.74720572825707299</v>
      </c>
      <c r="I205" s="27">
        <f>'2010PopByRaceEth'!I205/'2010PopByRaceEth'!$E205</f>
        <v>3.9294446384910931E-3</v>
      </c>
      <c r="J205" s="27">
        <f>'2010PopByRaceEth'!J205/'2010PopByRaceEth'!$E205</f>
        <v>5.6845965770171147E-2</v>
      </c>
      <c r="K205" s="27">
        <f>'2010PopByRaceEth'!K205/'2010PopByRaceEth'!$E205</f>
        <v>4.9772965420887185E-3</v>
      </c>
      <c r="L205" s="28">
        <f>'2010PopByRaceEth'!L205/'2010PopByRaceEth'!$E205</f>
        <v>2.8204680405169404E-2</v>
      </c>
    </row>
    <row r="206" spans="1:12" ht="14.4" customHeight="1" x14ac:dyDescent="0.4">
      <c r="A206" s="35">
        <v>706</v>
      </c>
      <c r="B206" s="35" t="s">
        <v>416</v>
      </c>
      <c r="C206" s="36" t="s">
        <v>406</v>
      </c>
      <c r="D206" s="9" t="s">
        <v>417</v>
      </c>
      <c r="E206" s="4">
        <v>2918</v>
      </c>
      <c r="F206" s="29">
        <f>'2010PopByRaceEth'!F206/'2010PopByRaceEth'!$E206</f>
        <v>5.9287183002056203E-2</v>
      </c>
      <c r="G206" s="25">
        <f>'2010PopByRaceEth'!G206/'2010PopByRaceEth'!$E206</f>
        <v>0.94071281699794385</v>
      </c>
      <c r="H206" s="26">
        <f>'2010PopByRaceEth'!H206/'2010PopByRaceEth'!$E206</f>
        <v>0.90952707333790273</v>
      </c>
      <c r="I206" s="27">
        <f>'2010PopByRaceEth'!I206/'2010PopByRaceEth'!$E206</f>
        <v>1.7135023989033585E-3</v>
      </c>
      <c r="J206" s="27">
        <f>'2010PopByRaceEth'!J206/'2010PopByRaceEth'!$E206</f>
        <v>9.2529129540781362E-3</v>
      </c>
      <c r="K206" s="27">
        <f>'2010PopByRaceEth'!K206/'2010PopByRaceEth'!$E206</f>
        <v>4.1124057573680602E-3</v>
      </c>
      <c r="L206" s="28">
        <f>'2010PopByRaceEth'!L206/'2010PopByRaceEth'!$E206</f>
        <v>1.6106922549691569E-2</v>
      </c>
    </row>
    <row r="207" spans="1:12" ht="14.4" customHeight="1" x14ac:dyDescent="0.4">
      <c r="A207" s="35">
        <v>706</v>
      </c>
      <c r="B207" s="35" t="s">
        <v>418</v>
      </c>
      <c r="C207" s="36" t="s">
        <v>406</v>
      </c>
      <c r="D207" s="9" t="s">
        <v>419</v>
      </c>
      <c r="E207" s="4">
        <v>2439</v>
      </c>
      <c r="F207" s="29">
        <f>'2010PopByRaceEth'!F207/'2010PopByRaceEth'!$E207</f>
        <v>0.11357113571135712</v>
      </c>
      <c r="G207" s="25">
        <f>'2010PopByRaceEth'!G207/'2010PopByRaceEth'!$E207</f>
        <v>0.88642886428864287</v>
      </c>
      <c r="H207" s="26">
        <f>'2010PopByRaceEth'!H207/'2010PopByRaceEth'!$E207</f>
        <v>0.85280852808528085</v>
      </c>
      <c r="I207" s="27">
        <f>'2010PopByRaceEth'!I207/'2010PopByRaceEth'!$E207</f>
        <v>4.1000410004100041E-3</v>
      </c>
      <c r="J207" s="27">
        <f>'2010PopByRaceEth'!J207/'2010PopByRaceEth'!$E207</f>
        <v>8.6100861008610082E-3</v>
      </c>
      <c r="K207" s="27">
        <f>'2010PopByRaceEth'!K207/'2010PopByRaceEth'!$E207</f>
        <v>4.9200492004920051E-3</v>
      </c>
      <c r="L207" s="28">
        <f>'2010PopByRaceEth'!L207/'2010PopByRaceEth'!$E207</f>
        <v>1.5990159901599015E-2</v>
      </c>
    </row>
    <row r="208" spans="1:12" ht="14.4" customHeight="1" x14ac:dyDescent="0.4">
      <c r="A208" s="35">
        <v>706</v>
      </c>
      <c r="B208" s="35" t="s">
        <v>420</v>
      </c>
      <c r="C208" s="36" t="s">
        <v>406</v>
      </c>
      <c r="D208" s="9" t="s">
        <v>421</v>
      </c>
      <c r="E208" s="4">
        <v>29429</v>
      </c>
      <c r="F208" s="29">
        <f>'2010PopByRaceEth'!F208/'2010PopByRaceEth'!$E208</f>
        <v>0.19293893778245949</v>
      </c>
      <c r="G208" s="25">
        <f>'2010PopByRaceEth'!G208/'2010PopByRaceEth'!$E208</f>
        <v>0.80706106221754048</v>
      </c>
      <c r="H208" s="26">
        <f>'2010PopByRaceEth'!H208/'2010PopByRaceEth'!$E208</f>
        <v>0.76489177342077541</v>
      </c>
      <c r="I208" s="27">
        <f>'2010PopByRaceEth'!I208/'2010PopByRaceEth'!$E208</f>
        <v>5.844575079003704E-3</v>
      </c>
      <c r="J208" s="27">
        <f>'2010PopByRaceEth'!J208/'2010PopByRaceEth'!$E208</f>
        <v>1.2096911210030922E-2</v>
      </c>
      <c r="K208" s="27">
        <f>'2010PopByRaceEth'!K208/'2010PopByRaceEth'!$E208</f>
        <v>8.5290020048251723E-3</v>
      </c>
      <c r="L208" s="28">
        <f>'2010PopByRaceEth'!L208/'2010PopByRaceEth'!$E208</f>
        <v>1.5698800502905296E-2</v>
      </c>
    </row>
    <row r="209" spans="1:12" ht="14.4" customHeight="1" x14ac:dyDescent="0.4">
      <c r="A209" s="35">
        <v>706</v>
      </c>
      <c r="B209" s="35" t="s">
        <v>422</v>
      </c>
      <c r="C209" s="36" t="s">
        <v>406</v>
      </c>
      <c r="D209" s="9" t="s">
        <v>423</v>
      </c>
      <c r="E209" s="4">
        <v>174</v>
      </c>
      <c r="F209" s="29">
        <f>'2010PopByRaceEth'!F209/'2010PopByRaceEth'!$E209</f>
        <v>1.7241379310344827E-2</v>
      </c>
      <c r="G209" s="25">
        <f>'2010PopByRaceEth'!G209/'2010PopByRaceEth'!$E209</f>
        <v>0.98275862068965514</v>
      </c>
      <c r="H209" s="26">
        <f>'2010PopByRaceEth'!H209/'2010PopByRaceEth'!$E209</f>
        <v>0.98275862068965514</v>
      </c>
      <c r="I209" s="27">
        <f>'2010PopByRaceEth'!I209/'2010PopByRaceEth'!$E209</f>
        <v>0</v>
      </c>
      <c r="J209" s="27">
        <f>'2010PopByRaceEth'!J209/'2010PopByRaceEth'!$E209</f>
        <v>0</v>
      </c>
      <c r="K209" s="27">
        <f>'2010PopByRaceEth'!K209/'2010PopByRaceEth'!$E209</f>
        <v>0</v>
      </c>
      <c r="L209" s="28">
        <f>'2010PopByRaceEth'!L209/'2010PopByRaceEth'!$E209</f>
        <v>0</v>
      </c>
    </row>
    <row r="210" spans="1:12" ht="14.4" customHeight="1" x14ac:dyDescent="0.4">
      <c r="A210" s="35">
        <v>708</v>
      </c>
      <c r="B210" s="35" t="s">
        <v>424</v>
      </c>
      <c r="C210" s="36" t="s">
        <v>406</v>
      </c>
      <c r="D210" s="9" t="s">
        <v>425</v>
      </c>
      <c r="E210" s="4">
        <v>51093</v>
      </c>
      <c r="F210" s="29">
        <f>'2010PopByRaceEth'!F210/'2010PopByRaceEth'!$E210</f>
        <v>0.16011978157477541</v>
      </c>
      <c r="G210" s="25">
        <f>'2010PopByRaceEth'!G210/'2010PopByRaceEth'!$E210</f>
        <v>0.83988021842522464</v>
      </c>
      <c r="H210" s="26">
        <f>'2010PopByRaceEth'!H210/'2010PopByRaceEth'!$E210</f>
        <v>0.79742821912982209</v>
      </c>
      <c r="I210" s="27">
        <f>'2010PopByRaceEth'!I210/'2010PopByRaceEth'!$E210</f>
        <v>6.0869395024758773E-3</v>
      </c>
      <c r="J210" s="27">
        <f>'2010PopByRaceEth'!J210/'2010PopByRaceEth'!$E210</f>
        <v>8.6704636642984355E-3</v>
      </c>
      <c r="K210" s="27">
        <f>'2010PopByRaceEth'!K210/'2010PopByRaceEth'!$E210</f>
        <v>1.0314524494549155E-2</v>
      </c>
      <c r="L210" s="28">
        <f>'2010PopByRaceEth'!L210/'2010PopByRaceEth'!$E210</f>
        <v>1.7380071634079033E-2</v>
      </c>
    </row>
    <row r="211" spans="1:12" ht="14.4" customHeight="1" x14ac:dyDescent="0.4">
      <c r="A211" s="35">
        <v>706</v>
      </c>
      <c r="B211" s="35" t="s">
        <v>426</v>
      </c>
      <c r="C211" s="36" t="s">
        <v>406</v>
      </c>
      <c r="D211" s="9" t="s">
        <v>427</v>
      </c>
      <c r="E211" s="4">
        <v>1131</v>
      </c>
      <c r="F211" s="29">
        <f>'2010PopByRaceEth'!F211/'2010PopByRaceEth'!$E211</f>
        <v>0.11936339522546419</v>
      </c>
      <c r="G211" s="25">
        <f>'2010PopByRaceEth'!G211/'2010PopByRaceEth'!$E211</f>
        <v>0.88063660477453576</v>
      </c>
      <c r="H211" s="26">
        <f>'2010PopByRaceEth'!H211/'2010PopByRaceEth'!$E211</f>
        <v>0.85764809902740935</v>
      </c>
      <c r="I211" s="27">
        <f>'2010PopByRaceEth'!I211/'2010PopByRaceEth'!$E211</f>
        <v>2.6525198938992041E-3</v>
      </c>
      <c r="J211" s="27">
        <f>'2010PopByRaceEth'!J211/'2010PopByRaceEth'!$E211</f>
        <v>7.073386383731211E-3</v>
      </c>
      <c r="K211" s="27">
        <f>'2010PopByRaceEth'!K211/'2010PopByRaceEth'!$E211</f>
        <v>1.7683465959328027E-3</v>
      </c>
      <c r="L211" s="28">
        <f>'2010PopByRaceEth'!L211/'2010PopByRaceEth'!$E211</f>
        <v>1.1494252873563218E-2</v>
      </c>
    </row>
    <row r="212" spans="1:12" ht="14.4" customHeight="1" x14ac:dyDescent="0.4">
      <c r="A212" s="35">
        <v>708</v>
      </c>
      <c r="B212" s="35" t="s">
        <v>428</v>
      </c>
      <c r="C212" s="36" t="s">
        <v>406</v>
      </c>
      <c r="D212" s="9" t="s">
        <v>429</v>
      </c>
      <c r="E212" s="4">
        <v>5679</v>
      </c>
      <c r="F212" s="29">
        <f>'2010PopByRaceEth'!F212/'2010PopByRaceEth'!$E212</f>
        <v>8.2584962141222046E-2</v>
      </c>
      <c r="G212" s="25">
        <f>'2010PopByRaceEth'!G212/'2010PopByRaceEth'!$E212</f>
        <v>0.91741503785877798</v>
      </c>
      <c r="H212" s="26">
        <f>'2010PopByRaceEth'!H212/'2010PopByRaceEth'!$E212</f>
        <v>0.87779538651170985</v>
      </c>
      <c r="I212" s="27">
        <f>'2010PopByRaceEth'!I212/'2010PopByRaceEth'!$E212</f>
        <v>6.6913188941715093E-3</v>
      </c>
      <c r="J212" s="27">
        <f>'2010PopByRaceEth'!J212/'2010PopByRaceEth'!$E212</f>
        <v>1.1093502377179081E-2</v>
      </c>
      <c r="K212" s="27">
        <f>'2010PopByRaceEth'!K212/'2010PopByRaceEth'!$E212</f>
        <v>1.9369607325233316E-3</v>
      </c>
      <c r="L212" s="28">
        <f>'2010PopByRaceEth'!L212/'2010PopByRaceEth'!$E212</f>
        <v>1.9897869343194225E-2</v>
      </c>
    </row>
    <row r="213" spans="1:12" ht="14.4" customHeight="1" x14ac:dyDescent="0.4">
      <c r="A213" s="35">
        <v>707</v>
      </c>
      <c r="B213" s="35" t="s">
        <v>430</v>
      </c>
      <c r="C213" s="36" t="s">
        <v>406</v>
      </c>
      <c r="D213" s="9" t="s">
        <v>431</v>
      </c>
      <c r="E213" s="4">
        <v>33217</v>
      </c>
      <c r="F213" s="29">
        <f>'2010PopByRaceEth'!F213/'2010PopByRaceEth'!$E213</f>
        <v>0.18683204383297708</v>
      </c>
      <c r="G213" s="25">
        <f>'2010PopByRaceEth'!G213/'2010PopByRaceEth'!$E213</f>
        <v>0.81316795616702287</v>
      </c>
      <c r="H213" s="26">
        <f>'2010PopByRaceEth'!H213/'2010PopByRaceEth'!$E213</f>
        <v>0.76557184574163828</v>
      </c>
      <c r="I213" s="27">
        <f>'2010PopByRaceEth'!I213/'2010PopByRaceEth'!$E213</f>
        <v>5.9909082698618174E-3</v>
      </c>
      <c r="J213" s="27">
        <f>'2010PopByRaceEth'!J213/'2010PopByRaceEth'!$E213</f>
        <v>1.6979257609055606E-2</v>
      </c>
      <c r="K213" s="27">
        <f>'2010PopByRaceEth'!K213/'2010PopByRaceEth'!$E213</f>
        <v>8.2186832043832977E-3</v>
      </c>
      <c r="L213" s="28">
        <f>'2010PopByRaceEth'!L213/'2010PopByRaceEth'!$E213</f>
        <v>1.6407261342083871E-2</v>
      </c>
    </row>
    <row r="214" spans="1:12" ht="14.4" customHeight="1" x14ac:dyDescent="0.4">
      <c r="A214" s="35">
        <v>706</v>
      </c>
      <c r="B214" s="35" t="s">
        <v>116</v>
      </c>
      <c r="C214" s="36" t="s">
        <v>406</v>
      </c>
      <c r="D214" s="9" t="s">
        <v>117</v>
      </c>
      <c r="E214" s="4">
        <v>0</v>
      </c>
      <c r="F214" s="29" t="e">
        <f>'2010PopByRaceEth'!F214/'2010PopByRaceEth'!$E214</f>
        <v>#DIV/0!</v>
      </c>
      <c r="G214" s="25" t="e">
        <f>'2010PopByRaceEth'!G214/'2010PopByRaceEth'!$E214</f>
        <v>#DIV/0!</v>
      </c>
      <c r="H214" s="26" t="e">
        <f>'2010PopByRaceEth'!H214/'2010PopByRaceEth'!$E214</f>
        <v>#DIV/0!</v>
      </c>
      <c r="I214" s="27" t="e">
        <f>'2010PopByRaceEth'!I214/'2010PopByRaceEth'!$E214</f>
        <v>#DIV/0!</v>
      </c>
      <c r="J214" s="27" t="e">
        <f>'2010PopByRaceEth'!J214/'2010PopByRaceEth'!$E214</f>
        <v>#DIV/0!</v>
      </c>
      <c r="K214" s="27" t="e">
        <f>'2010PopByRaceEth'!K214/'2010PopByRaceEth'!$E214</f>
        <v>#DIV/0!</v>
      </c>
      <c r="L214" s="28" t="e">
        <f>'2010PopByRaceEth'!L214/'2010PopByRaceEth'!$E214</f>
        <v>#DIV/0!</v>
      </c>
    </row>
    <row r="215" spans="1:12" ht="14.4" customHeight="1" x14ac:dyDescent="0.4">
      <c r="A215" s="35">
        <v>708</v>
      </c>
      <c r="B215" s="35" t="s">
        <v>432</v>
      </c>
      <c r="C215" s="36" t="s">
        <v>406</v>
      </c>
      <c r="D215" s="9" t="s">
        <v>433</v>
      </c>
      <c r="E215" s="4">
        <v>54534</v>
      </c>
      <c r="F215" s="29">
        <f>'2010PopByRaceEth'!F215/'2010PopByRaceEth'!$E215</f>
        <v>7.9730076649429715E-2</v>
      </c>
      <c r="G215" s="25">
        <f>'2010PopByRaceEth'!G215/'2010PopByRaceEth'!$E215</f>
        <v>0.92026992335057034</v>
      </c>
      <c r="H215" s="26">
        <f>'2010PopByRaceEth'!H215/'2010PopByRaceEth'!$E215</f>
        <v>0.87915795650419926</v>
      </c>
      <c r="I215" s="27">
        <f>'2010PopByRaceEth'!I215/'2010PopByRaceEth'!$E215</f>
        <v>5.2627718487549052E-3</v>
      </c>
      <c r="J215" s="27">
        <f>'2010PopByRaceEth'!J215/'2010PopByRaceEth'!$E215</f>
        <v>9.9204166208237063E-3</v>
      </c>
      <c r="K215" s="27">
        <f>'2010PopByRaceEth'!K215/'2010PopByRaceEth'!$E215</f>
        <v>1.1534088825319984E-2</v>
      </c>
      <c r="L215" s="28">
        <f>'2010PopByRaceEth'!L215/'2010PopByRaceEth'!$E215</f>
        <v>1.4394689551472476E-2</v>
      </c>
    </row>
    <row r="216" spans="1:12" ht="14.4" customHeight="1" x14ac:dyDescent="0.4">
      <c r="A216" s="35">
        <v>708</v>
      </c>
      <c r="B216" s="35" t="s">
        <v>434</v>
      </c>
      <c r="C216" s="36" t="s">
        <v>406</v>
      </c>
      <c r="D216" s="9" t="s">
        <v>435</v>
      </c>
      <c r="E216" s="4">
        <v>1316</v>
      </c>
      <c r="F216" s="29">
        <f>'2010PopByRaceEth'!F216/'2010PopByRaceEth'!$E216</f>
        <v>0.13677811550151975</v>
      </c>
      <c r="G216" s="25">
        <f>'2010PopByRaceEth'!G216/'2010PopByRaceEth'!$E216</f>
        <v>0.86322188449848025</v>
      </c>
      <c r="H216" s="26">
        <f>'2010PopByRaceEth'!H216/'2010PopByRaceEth'!$E216</f>
        <v>0.7978723404255319</v>
      </c>
      <c r="I216" s="27">
        <f>'2010PopByRaceEth'!I216/'2010PopByRaceEth'!$E216</f>
        <v>5.3191489361702126E-3</v>
      </c>
      <c r="J216" s="27">
        <f>'2010PopByRaceEth'!J216/'2010PopByRaceEth'!$E216</f>
        <v>2.5075987841945289E-2</v>
      </c>
      <c r="K216" s="27">
        <f>'2010PopByRaceEth'!K216/'2010PopByRaceEth'!$E216</f>
        <v>4.559270516717325E-3</v>
      </c>
      <c r="L216" s="28">
        <f>'2010PopByRaceEth'!L216/'2010PopByRaceEth'!$E216</f>
        <v>3.0395136778115502E-2</v>
      </c>
    </row>
    <row r="217" spans="1:12" ht="14.4" customHeight="1" x14ac:dyDescent="0.4">
      <c r="A217" s="35">
        <v>706</v>
      </c>
      <c r="B217" s="35" t="s">
        <v>436</v>
      </c>
      <c r="C217" s="36" t="s">
        <v>406</v>
      </c>
      <c r="D217" s="9" t="s">
        <v>437</v>
      </c>
      <c r="E217" s="4">
        <v>611</v>
      </c>
      <c r="F217" s="29">
        <f>'2010PopByRaceEth'!F217/'2010PopByRaceEth'!$E217</f>
        <v>7.6923076923076927E-2</v>
      </c>
      <c r="G217" s="25">
        <f>'2010PopByRaceEth'!G217/'2010PopByRaceEth'!$E217</f>
        <v>0.92307692307692313</v>
      </c>
      <c r="H217" s="26">
        <f>'2010PopByRaceEth'!H217/'2010PopByRaceEth'!$E217</f>
        <v>0.89852700490998361</v>
      </c>
      <c r="I217" s="27">
        <f>'2010PopByRaceEth'!I217/'2010PopByRaceEth'!$E217</f>
        <v>6.5466448445171853E-3</v>
      </c>
      <c r="J217" s="27">
        <f>'2010PopByRaceEth'!J217/'2010PopByRaceEth'!$E217</f>
        <v>3.2733224222585926E-3</v>
      </c>
      <c r="K217" s="27">
        <f>'2010PopByRaceEth'!K217/'2010PopByRaceEth'!$E217</f>
        <v>0</v>
      </c>
      <c r="L217" s="28">
        <f>'2010PopByRaceEth'!L217/'2010PopByRaceEth'!$E217</f>
        <v>1.4729950900163666E-2</v>
      </c>
    </row>
    <row r="218" spans="1:12" ht="14.4" customHeight="1" x14ac:dyDescent="0.4">
      <c r="A218" s="35">
        <v>706</v>
      </c>
      <c r="B218" s="35" t="s">
        <v>438</v>
      </c>
      <c r="C218" s="36" t="s">
        <v>406</v>
      </c>
      <c r="D218" s="9" t="s">
        <v>439</v>
      </c>
      <c r="E218" s="4">
        <v>129</v>
      </c>
      <c r="F218" s="29">
        <f>'2010PopByRaceEth'!F218/'2010PopByRaceEth'!$E218</f>
        <v>0.13178294573643412</v>
      </c>
      <c r="G218" s="25">
        <f>'2010PopByRaceEth'!G218/'2010PopByRaceEth'!$E218</f>
        <v>0.86821705426356588</v>
      </c>
      <c r="H218" s="26">
        <f>'2010PopByRaceEth'!H218/'2010PopByRaceEth'!$E218</f>
        <v>0.8527131782945736</v>
      </c>
      <c r="I218" s="27">
        <f>'2010PopByRaceEth'!I218/'2010PopByRaceEth'!$E218</f>
        <v>7.7519379844961239E-3</v>
      </c>
      <c r="J218" s="27">
        <f>'2010PopByRaceEth'!J218/'2010PopByRaceEth'!$E218</f>
        <v>7.7519379844961239E-3</v>
      </c>
      <c r="K218" s="27">
        <f>'2010PopByRaceEth'!K218/'2010PopByRaceEth'!$E218</f>
        <v>0</v>
      </c>
      <c r="L218" s="28">
        <f>'2010PopByRaceEth'!L218/'2010PopByRaceEth'!$E218</f>
        <v>0</v>
      </c>
    </row>
    <row r="219" spans="1:12" ht="14.4" customHeight="1" x14ac:dyDescent="0.4">
      <c r="A219" s="35">
        <v>706</v>
      </c>
      <c r="B219" s="35" t="s">
        <v>440</v>
      </c>
      <c r="C219" s="36" t="s">
        <v>406</v>
      </c>
      <c r="D219" s="9" t="s">
        <v>441</v>
      </c>
      <c r="E219" s="4">
        <v>102</v>
      </c>
      <c r="F219" s="29">
        <f>'2010PopByRaceEth'!F219/'2010PopByRaceEth'!$E219</f>
        <v>2.9411764705882353E-2</v>
      </c>
      <c r="G219" s="25">
        <f>'2010PopByRaceEth'!G219/'2010PopByRaceEth'!$E219</f>
        <v>0.97058823529411764</v>
      </c>
      <c r="H219" s="26">
        <f>'2010PopByRaceEth'!H219/'2010PopByRaceEth'!$E219</f>
        <v>0.89215686274509809</v>
      </c>
      <c r="I219" s="27">
        <f>'2010PopByRaceEth'!I219/'2010PopByRaceEth'!$E219</f>
        <v>0</v>
      </c>
      <c r="J219" s="27">
        <f>'2010PopByRaceEth'!J219/'2010PopByRaceEth'!$E219</f>
        <v>6.8627450980392163E-2</v>
      </c>
      <c r="K219" s="27">
        <f>'2010PopByRaceEth'!K219/'2010PopByRaceEth'!$E219</f>
        <v>9.8039215686274508E-3</v>
      </c>
      <c r="L219" s="28">
        <f>'2010PopByRaceEth'!L219/'2010PopByRaceEth'!$E219</f>
        <v>0</v>
      </c>
    </row>
    <row r="220" spans="1:12" ht="14.4" customHeight="1" x14ac:dyDescent="0.4">
      <c r="A220" s="35">
        <v>708</v>
      </c>
      <c r="B220" s="35" t="s">
        <v>270</v>
      </c>
      <c r="C220" s="36" t="s">
        <v>406</v>
      </c>
      <c r="D220" s="9" t="s">
        <v>271</v>
      </c>
      <c r="E220" s="4">
        <v>464</v>
      </c>
      <c r="F220" s="29">
        <f>'2010PopByRaceEth'!F220/'2010PopByRaceEth'!$E220</f>
        <v>3.8793103448275863E-2</v>
      </c>
      <c r="G220" s="25">
        <f>'2010PopByRaceEth'!G220/'2010PopByRaceEth'!$E220</f>
        <v>0.96120689655172409</v>
      </c>
      <c r="H220" s="26">
        <f>'2010PopByRaceEth'!H220/'2010PopByRaceEth'!$E220</f>
        <v>0.92672413793103448</v>
      </c>
      <c r="I220" s="27">
        <f>'2010PopByRaceEth'!I220/'2010PopByRaceEth'!$E220</f>
        <v>2.1551724137931034E-3</v>
      </c>
      <c r="J220" s="27">
        <f>'2010PopByRaceEth'!J220/'2010PopByRaceEth'!$E220</f>
        <v>1.2931034482758621E-2</v>
      </c>
      <c r="K220" s="27">
        <f>'2010PopByRaceEth'!K220/'2010PopByRaceEth'!$E220</f>
        <v>4.3103448275862068E-3</v>
      </c>
      <c r="L220" s="28">
        <f>'2010PopByRaceEth'!L220/'2010PopByRaceEth'!$E220</f>
        <v>1.5086206896551725E-2</v>
      </c>
    </row>
    <row r="221" spans="1:12" ht="14.4" customHeight="1" x14ac:dyDescent="0.4">
      <c r="A221" s="35">
        <v>706</v>
      </c>
      <c r="B221" s="35" t="s">
        <v>442</v>
      </c>
      <c r="C221" s="36" t="s">
        <v>406</v>
      </c>
      <c r="D221" s="9" t="s">
        <v>443</v>
      </c>
      <c r="E221" s="4">
        <v>607</v>
      </c>
      <c r="F221" s="29">
        <f>'2010PopByRaceEth'!F221/'2010PopByRaceEth'!$E221</f>
        <v>8.8962108731466233E-2</v>
      </c>
      <c r="G221" s="25">
        <f>'2010PopByRaceEth'!G221/'2010PopByRaceEth'!$E221</f>
        <v>0.91103789126853374</v>
      </c>
      <c r="H221" s="26">
        <f>'2010PopByRaceEth'!H221/'2010PopByRaceEth'!$E221</f>
        <v>0.88138385502471173</v>
      </c>
      <c r="I221" s="27">
        <f>'2010PopByRaceEth'!I221/'2010PopByRaceEth'!$E221</f>
        <v>6.5897858319604614E-3</v>
      </c>
      <c r="J221" s="27">
        <f>'2010PopByRaceEth'!J221/'2010PopByRaceEth'!$E221</f>
        <v>6.5897858319604614E-3</v>
      </c>
      <c r="K221" s="27">
        <f>'2010PopByRaceEth'!K221/'2010PopByRaceEth'!$E221</f>
        <v>0</v>
      </c>
      <c r="L221" s="28">
        <f>'2010PopByRaceEth'!L221/'2010PopByRaceEth'!$E221</f>
        <v>1.6474464579901153E-2</v>
      </c>
    </row>
    <row r="222" spans="1:12" ht="14.4" customHeight="1" x14ac:dyDescent="0.4">
      <c r="A222" s="35">
        <v>706</v>
      </c>
      <c r="B222" s="35" t="s">
        <v>444</v>
      </c>
      <c r="C222" s="36" t="s">
        <v>406</v>
      </c>
      <c r="D222" s="9" t="s">
        <v>445</v>
      </c>
      <c r="E222" s="4">
        <v>1182</v>
      </c>
      <c r="F222" s="29">
        <f>'2010PopByRaceEth'!F222/'2010PopByRaceEth'!$E222</f>
        <v>7.1912013536379021E-2</v>
      </c>
      <c r="G222" s="25">
        <f>'2010PopByRaceEth'!G222/'2010PopByRaceEth'!$E222</f>
        <v>0.92808798646362101</v>
      </c>
      <c r="H222" s="26">
        <f>'2010PopByRaceEth'!H222/'2010PopByRaceEth'!$E222</f>
        <v>0.89763113367174285</v>
      </c>
      <c r="I222" s="27">
        <f>'2010PopByRaceEth'!I222/'2010PopByRaceEth'!$E222</f>
        <v>3.3840947546531302E-3</v>
      </c>
      <c r="J222" s="27">
        <f>'2010PopByRaceEth'!J222/'2010PopByRaceEth'!$E222</f>
        <v>5.076142131979695E-3</v>
      </c>
      <c r="K222" s="27">
        <f>'2010PopByRaceEth'!K222/'2010PopByRaceEth'!$E222</f>
        <v>8.4602368866328254E-4</v>
      </c>
      <c r="L222" s="28">
        <f>'2010PopByRaceEth'!L222/'2010PopByRaceEth'!$E222</f>
        <v>2.1150592216582064E-2</v>
      </c>
    </row>
    <row r="223" spans="1:12" ht="14.4" customHeight="1" x14ac:dyDescent="0.4">
      <c r="A223" s="35">
        <v>708</v>
      </c>
      <c r="B223" s="35" t="s">
        <v>446</v>
      </c>
      <c r="C223" s="36" t="s">
        <v>406</v>
      </c>
      <c r="D223" s="9" t="s">
        <v>447</v>
      </c>
      <c r="E223" s="4">
        <v>14440</v>
      </c>
      <c r="F223" s="29">
        <f>'2010PopByRaceEth'!F223/'2010PopByRaceEth'!$E223</f>
        <v>0.12673130193905818</v>
      </c>
      <c r="G223" s="25">
        <f>'2010PopByRaceEth'!G223/'2010PopByRaceEth'!$E223</f>
        <v>0.87326869806094187</v>
      </c>
      <c r="H223" s="26">
        <f>'2010PopByRaceEth'!H223/'2010PopByRaceEth'!$E223</f>
        <v>0.83497229916897509</v>
      </c>
      <c r="I223" s="27">
        <f>'2010PopByRaceEth'!I223/'2010PopByRaceEth'!$E223</f>
        <v>5.1939058171745151E-3</v>
      </c>
      <c r="J223" s="27">
        <f>'2010PopByRaceEth'!J223/'2010PopByRaceEth'!$E223</f>
        <v>4.6398891966758999E-3</v>
      </c>
      <c r="K223" s="27">
        <f>'2010PopByRaceEth'!K223/'2010PopByRaceEth'!$E223</f>
        <v>1.5443213296398892E-2</v>
      </c>
      <c r="L223" s="28">
        <f>'2010PopByRaceEth'!L223/'2010PopByRaceEth'!$E223</f>
        <v>1.3019390581717451E-2</v>
      </c>
    </row>
    <row r="224" spans="1:12" ht="14.4" customHeight="1" x14ac:dyDescent="0.4">
      <c r="A224" s="35">
        <v>707</v>
      </c>
      <c r="B224" s="35" t="s">
        <v>448</v>
      </c>
      <c r="C224" s="36" t="s">
        <v>449</v>
      </c>
      <c r="D224" s="9" t="s">
        <v>450</v>
      </c>
      <c r="E224" s="4">
        <v>6370</v>
      </c>
      <c r="F224" s="29">
        <f>'2010PopByRaceEth'!F224/'2010PopByRaceEth'!$E224</f>
        <v>0.43437990580847724</v>
      </c>
      <c r="G224" s="25">
        <f>'2010PopByRaceEth'!G224/'2010PopByRaceEth'!$E224</f>
        <v>0.56562009419152282</v>
      </c>
      <c r="H224" s="26">
        <f>'2010PopByRaceEth'!H224/'2010PopByRaceEth'!$E224</f>
        <v>0.53893249607535321</v>
      </c>
      <c r="I224" s="27">
        <f>'2010PopByRaceEth'!I224/'2010PopByRaceEth'!$E224</f>
        <v>7.5353218210361065E-3</v>
      </c>
      <c r="J224" s="27">
        <f>'2010PopByRaceEth'!J224/'2010PopByRaceEth'!$E224</f>
        <v>4.2386185243328102E-3</v>
      </c>
      <c r="K224" s="27">
        <f>'2010PopByRaceEth'!K224/'2010PopByRaceEth'!$E224</f>
        <v>2.6687598116169543E-3</v>
      </c>
      <c r="L224" s="28">
        <f>'2010PopByRaceEth'!L224/'2010PopByRaceEth'!$E224</f>
        <v>1.2244897959183673E-2</v>
      </c>
    </row>
    <row r="225" spans="1:12" ht="14.4" customHeight="1" x14ac:dyDescent="0.4">
      <c r="A225" s="35">
        <v>706</v>
      </c>
      <c r="B225" s="35" t="s">
        <v>451</v>
      </c>
      <c r="C225" s="36" t="s">
        <v>449</v>
      </c>
      <c r="D225" s="9" t="s">
        <v>452</v>
      </c>
      <c r="E225" s="4">
        <v>43266</v>
      </c>
      <c r="F225" s="29">
        <f>'2010PopByRaceEth'!F225/'2010PopByRaceEth'!$E225</f>
        <v>0.61475523505755092</v>
      </c>
      <c r="G225" s="25">
        <f>'2010PopByRaceEth'!G225/'2010PopByRaceEth'!$E225</f>
        <v>0.38524476494244903</v>
      </c>
      <c r="H225" s="26">
        <f>'2010PopByRaceEth'!H225/'2010PopByRaceEth'!$E225</f>
        <v>0.32182314057227385</v>
      </c>
      <c r="I225" s="27">
        <f>'2010PopByRaceEth'!I225/'2010PopByRaceEth'!$E225</f>
        <v>1.742707899967642E-2</v>
      </c>
      <c r="J225" s="27">
        <f>'2010PopByRaceEth'!J225/'2010PopByRaceEth'!$E225</f>
        <v>9.1295705634909623E-3</v>
      </c>
      <c r="K225" s="27">
        <f>'2010PopByRaceEth'!K225/'2010PopByRaceEth'!$E225</f>
        <v>2.1333148430638375E-2</v>
      </c>
      <c r="L225" s="28">
        <f>'2010PopByRaceEth'!L225/'2010PopByRaceEth'!$E225</f>
        <v>1.5531826376369436E-2</v>
      </c>
    </row>
    <row r="226" spans="1:12" ht="14.4" customHeight="1" x14ac:dyDescent="0.4">
      <c r="A226" s="35">
        <v>706</v>
      </c>
      <c r="B226" s="35" t="s">
        <v>453</v>
      </c>
      <c r="C226" s="36" t="s">
        <v>449</v>
      </c>
      <c r="D226" s="9" t="s">
        <v>454</v>
      </c>
      <c r="E226" s="4">
        <v>25269</v>
      </c>
      <c r="F226" s="29">
        <f>'2010PopByRaceEth'!F226/'2010PopByRaceEth'!$E226</f>
        <v>0.9886026356405081</v>
      </c>
      <c r="G226" s="25">
        <f>'2010PopByRaceEth'!G226/'2010PopByRaceEth'!$E226</f>
        <v>1.1397364359491867E-2</v>
      </c>
      <c r="H226" s="26">
        <f>'2010PopByRaceEth'!H226/'2010PopByRaceEth'!$E226</f>
        <v>8.2710039969923627E-3</v>
      </c>
      <c r="I226" s="27">
        <f>'2010PopByRaceEth'!I226/'2010PopByRaceEth'!$E226</f>
        <v>5.9361272705686814E-4</v>
      </c>
      <c r="J226" s="27">
        <f>'2010PopByRaceEth'!J226/'2010PopByRaceEth'!$E226</f>
        <v>6.3318690886065936E-4</v>
      </c>
      <c r="K226" s="27">
        <f>'2010PopByRaceEth'!K226/'2010PopByRaceEth'!$E226</f>
        <v>1.5829672721516482E-3</v>
      </c>
      <c r="L226" s="28">
        <f>'2010PopByRaceEth'!L226/'2010PopByRaceEth'!$E226</f>
        <v>3.1659345443032968E-4</v>
      </c>
    </row>
    <row r="227" spans="1:12" ht="14.4" customHeight="1" x14ac:dyDescent="0.4">
      <c r="A227" s="35">
        <v>706</v>
      </c>
      <c r="B227" s="35" t="s">
        <v>455</v>
      </c>
      <c r="C227" s="36" t="s">
        <v>449</v>
      </c>
      <c r="D227" s="9" t="s">
        <v>456</v>
      </c>
      <c r="E227" s="4">
        <v>735</v>
      </c>
      <c r="F227" s="29">
        <f>'2010PopByRaceEth'!F227/'2010PopByRaceEth'!$E227</f>
        <v>0.67619047619047623</v>
      </c>
      <c r="G227" s="25">
        <f>'2010PopByRaceEth'!G227/'2010PopByRaceEth'!$E227</f>
        <v>0.32380952380952382</v>
      </c>
      <c r="H227" s="26">
        <f>'2010PopByRaceEth'!H227/'2010PopByRaceEth'!$E227</f>
        <v>0.31700680272108844</v>
      </c>
      <c r="I227" s="27">
        <f>'2010PopByRaceEth'!I227/'2010PopByRaceEth'!$E227</f>
        <v>0</v>
      </c>
      <c r="J227" s="27">
        <f>'2010PopByRaceEth'!J227/'2010PopByRaceEth'!$E227</f>
        <v>0</v>
      </c>
      <c r="K227" s="27">
        <f>'2010PopByRaceEth'!K227/'2010PopByRaceEth'!$E227</f>
        <v>1.3605442176870747E-3</v>
      </c>
      <c r="L227" s="28">
        <f>'2010PopByRaceEth'!L227/'2010PopByRaceEth'!$E227</f>
        <v>5.4421768707482989E-3</v>
      </c>
    </row>
    <row r="228" spans="1:12" ht="14.4" customHeight="1" x14ac:dyDescent="0.4">
      <c r="A228" s="35">
        <v>706</v>
      </c>
      <c r="B228" s="35" t="s">
        <v>457</v>
      </c>
      <c r="C228" s="36" t="s">
        <v>449</v>
      </c>
      <c r="D228" s="9" t="s">
        <v>458</v>
      </c>
      <c r="E228" s="4">
        <v>1597</v>
      </c>
      <c r="F228" s="29">
        <f>'2010PopByRaceEth'!F228/'2010PopByRaceEth'!$E228</f>
        <v>0.53099561678146523</v>
      </c>
      <c r="G228" s="25">
        <f>'2010PopByRaceEth'!G228/'2010PopByRaceEth'!$E228</f>
        <v>0.46900438321853477</v>
      </c>
      <c r="H228" s="26">
        <f>'2010PopByRaceEth'!H228/'2010PopByRaceEth'!$E228</f>
        <v>0.44583594239198499</v>
      </c>
      <c r="I228" s="27">
        <f>'2010PopByRaceEth'!I228/'2010PopByRaceEth'!$E228</f>
        <v>3.7570444583594239E-3</v>
      </c>
      <c r="J228" s="27">
        <f>'2010PopByRaceEth'!J228/'2010PopByRaceEth'!$E228</f>
        <v>3.7570444583594239E-3</v>
      </c>
      <c r="K228" s="27">
        <f>'2010PopByRaceEth'!K228/'2010PopByRaceEth'!$E228</f>
        <v>2.5046963055729492E-3</v>
      </c>
      <c r="L228" s="28">
        <f>'2010PopByRaceEth'!L228/'2010PopByRaceEth'!$E228</f>
        <v>1.3149655604257984E-2</v>
      </c>
    </row>
    <row r="229" spans="1:12" ht="14.4" customHeight="1" x14ac:dyDescent="0.4">
      <c r="A229" s="35">
        <v>706</v>
      </c>
      <c r="B229" s="35" t="s">
        <v>459</v>
      </c>
      <c r="C229" s="36" t="s">
        <v>449</v>
      </c>
      <c r="D229" s="9" t="s">
        <v>460</v>
      </c>
      <c r="E229" s="4">
        <v>21579</v>
      </c>
      <c r="F229" s="29">
        <f>'2010PopByRaceEth'!F229/'2010PopByRaceEth'!$E229</f>
        <v>0.86899300245609157</v>
      </c>
      <c r="G229" s="25">
        <f>'2010PopByRaceEth'!G229/'2010PopByRaceEth'!$E229</f>
        <v>0.13100699754390843</v>
      </c>
      <c r="H229" s="26">
        <f>'2010PopByRaceEth'!H229/'2010PopByRaceEth'!$E229</f>
        <v>7.5490059780341998E-2</v>
      </c>
      <c r="I229" s="27">
        <f>'2010PopByRaceEth'!I229/'2010PopByRaceEth'!$E229</f>
        <v>2.1919458733027482E-2</v>
      </c>
      <c r="J229" s="27">
        <f>'2010PopByRaceEth'!J229/'2010PopByRaceEth'!$E229</f>
        <v>2.6229204319013856E-2</v>
      </c>
      <c r="K229" s="27">
        <f>'2010PopByRaceEth'!K229/'2010PopByRaceEth'!$E229</f>
        <v>2.8731637239909169E-3</v>
      </c>
      <c r="L229" s="28">
        <f>'2010PopByRaceEth'!L229/'2010PopByRaceEth'!$E229</f>
        <v>4.4951109875341769E-3</v>
      </c>
    </row>
    <row r="230" spans="1:12" ht="14.4" customHeight="1" x14ac:dyDescent="0.4">
      <c r="A230" s="35">
        <v>706</v>
      </c>
      <c r="B230" s="35" t="s">
        <v>461</v>
      </c>
      <c r="C230" s="36" t="s">
        <v>449</v>
      </c>
      <c r="D230" s="9" t="s">
        <v>462</v>
      </c>
      <c r="E230" s="4">
        <v>4038</v>
      </c>
      <c r="F230" s="29">
        <f>'2010PopByRaceEth'!F230/'2010PopByRaceEth'!$E230</f>
        <v>0.3521545319465082</v>
      </c>
      <c r="G230" s="25">
        <f>'2010PopByRaceEth'!G230/'2010PopByRaceEth'!$E230</f>
        <v>0.64784546805349186</v>
      </c>
      <c r="H230" s="26">
        <f>'2010PopByRaceEth'!H230/'2010PopByRaceEth'!$E230</f>
        <v>0.61614660723130266</v>
      </c>
      <c r="I230" s="27">
        <f>'2010PopByRaceEth'!I230/'2010PopByRaceEth'!$E230</f>
        <v>1.0401188707280832E-2</v>
      </c>
      <c r="J230" s="27">
        <f>'2010PopByRaceEth'!J230/'2010PopByRaceEth'!$E230</f>
        <v>5.2005943536404158E-3</v>
      </c>
      <c r="K230" s="27">
        <f>'2010PopByRaceEth'!K230/'2010PopByRaceEth'!$E230</f>
        <v>2.9717682020802376E-3</v>
      </c>
      <c r="L230" s="28">
        <f>'2010PopByRaceEth'!L230/'2010PopByRaceEth'!$E230</f>
        <v>1.3125309559187717E-2</v>
      </c>
    </row>
    <row r="231" spans="1:12" ht="14.4" customHeight="1" x14ac:dyDescent="0.4">
      <c r="A231" s="35">
        <v>706</v>
      </c>
      <c r="B231" s="35" t="s">
        <v>463</v>
      </c>
      <c r="C231" s="36" t="s">
        <v>449</v>
      </c>
      <c r="D231" s="9" t="s">
        <v>464</v>
      </c>
      <c r="E231" s="4">
        <v>99267</v>
      </c>
      <c r="F231" s="29">
        <f>'2010PopByRaceEth'!F231/'2010PopByRaceEth'!$E231</f>
        <v>0.441375280808325</v>
      </c>
      <c r="G231" s="25">
        <f>'2010PopByRaceEth'!G231/'2010PopByRaceEth'!$E231</f>
        <v>0.558624719191675</v>
      </c>
      <c r="H231" s="26">
        <f>'2010PopByRaceEth'!H231/'2010PopByRaceEth'!$E231</f>
        <v>0.50194928828311525</v>
      </c>
      <c r="I231" s="27">
        <f>'2010PopByRaceEth'!I231/'2010PopByRaceEth'!$E231</f>
        <v>1.8928747720793417E-2</v>
      </c>
      <c r="J231" s="27">
        <f>'2010PopByRaceEth'!J231/'2010PopByRaceEth'!$E231</f>
        <v>9.6003707173582357E-3</v>
      </c>
      <c r="K231" s="27">
        <f>'2010PopByRaceEth'!K231/'2010PopByRaceEth'!$E231</f>
        <v>1.2118831031460607E-2</v>
      </c>
      <c r="L231" s="28">
        <f>'2010PopByRaceEth'!L231/'2010PopByRaceEth'!$E231</f>
        <v>1.6027481438947486E-2</v>
      </c>
    </row>
    <row r="232" spans="1:12" ht="14.4" customHeight="1" x14ac:dyDescent="0.4">
      <c r="A232" s="35">
        <v>707</v>
      </c>
      <c r="B232" s="35" t="s">
        <v>465</v>
      </c>
      <c r="C232" s="36" t="s">
        <v>449</v>
      </c>
      <c r="D232" s="9" t="s">
        <v>466</v>
      </c>
      <c r="E232" s="4">
        <v>189381</v>
      </c>
      <c r="F232" s="29">
        <f>'2010PopByRaceEth'!F232/'2010PopByRaceEth'!$E232</f>
        <v>0.60272677829349297</v>
      </c>
      <c r="G232" s="25">
        <f>'2010PopByRaceEth'!G232/'2010PopByRaceEth'!$E232</f>
        <v>0.39727322170650697</v>
      </c>
      <c r="H232" s="26">
        <f>'2010PopByRaceEth'!H232/'2010PopByRaceEth'!$E232</f>
        <v>0.34633358151028876</v>
      </c>
      <c r="I232" s="27">
        <f>'2010PopByRaceEth'!I232/'2010PopByRaceEth'!$E232</f>
        <v>1.6480005914004045E-2</v>
      </c>
      <c r="J232" s="27">
        <f>'2010PopByRaceEth'!J232/'2010PopByRaceEth'!$E232</f>
        <v>1.0191096255696188E-2</v>
      </c>
      <c r="K232" s="27">
        <f>'2010PopByRaceEth'!K232/'2010PopByRaceEth'!$E232</f>
        <v>1.1764643760461714E-2</v>
      </c>
      <c r="L232" s="28">
        <f>'2010PopByRaceEth'!L232/'2010PopByRaceEth'!$E232</f>
        <v>1.2503894266056257E-2</v>
      </c>
    </row>
    <row r="233" spans="1:12" x14ac:dyDescent="0.4">
      <c r="E233" s="2"/>
    </row>
    <row r="234" spans="1:12" x14ac:dyDescent="0.4">
      <c r="E234" s="2"/>
    </row>
    <row r="235" spans="1:12" x14ac:dyDescent="0.4">
      <c r="E235" s="2"/>
    </row>
    <row r="236" spans="1:12" x14ac:dyDescent="0.4">
      <c r="E236" s="2"/>
    </row>
    <row r="237" spans="1:12" x14ac:dyDescent="0.4">
      <c r="E237" s="2"/>
    </row>
    <row r="238" spans="1:12" x14ac:dyDescent="0.4">
      <c r="E238" s="2"/>
    </row>
    <row r="239" spans="1:12" x14ac:dyDescent="0.4">
      <c r="E239" s="2"/>
    </row>
    <row r="240" spans="1:12" x14ac:dyDescent="0.4">
      <c r="E240" s="2"/>
    </row>
    <row r="241" spans="5:5" x14ac:dyDescent="0.4">
      <c r="E241" s="2"/>
    </row>
    <row r="242" spans="5:5" x14ac:dyDescent="0.4">
      <c r="E242" s="2"/>
    </row>
    <row r="243" spans="5:5" x14ac:dyDescent="0.4">
      <c r="E243" s="2"/>
    </row>
    <row r="244" spans="5:5" x14ac:dyDescent="0.4">
      <c r="E244" s="2"/>
    </row>
    <row r="245" spans="5:5" x14ac:dyDescent="0.4">
      <c r="E245" s="2"/>
    </row>
    <row r="246" spans="5:5" x14ac:dyDescent="0.4">
      <c r="E246" s="2"/>
    </row>
    <row r="247" spans="5:5" x14ac:dyDescent="0.4">
      <c r="E247" s="2"/>
    </row>
    <row r="248" spans="5:5" x14ac:dyDescent="0.4">
      <c r="E248" s="2"/>
    </row>
    <row r="249" spans="5:5" x14ac:dyDescent="0.4">
      <c r="E249" s="2"/>
    </row>
    <row r="250" spans="5:5" x14ac:dyDescent="0.4">
      <c r="E250" s="2"/>
    </row>
    <row r="251" spans="5:5" x14ac:dyDescent="0.4">
      <c r="E251" s="2"/>
    </row>
    <row r="252" spans="5:5" x14ac:dyDescent="0.4">
      <c r="E252" s="2"/>
    </row>
    <row r="253" spans="5:5" x14ac:dyDescent="0.4">
      <c r="E253" s="2"/>
    </row>
    <row r="254" spans="5:5" x14ac:dyDescent="0.4">
      <c r="E254" s="2"/>
    </row>
    <row r="255" spans="5:5" x14ac:dyDescent="0.4">
      <c r="E255" s="2"/>
    </row>
    <row r="256" spans="5:5" x14ac:dyDescent="0.4">
      <c r="E256" s="2"/>
    </row>
    <row r="257" spans="5:5" x14ac:dyDescent="0.4">
      <c r="E257" s="2"/>
    </row>
    <row r="258" spans="5:5" x14ac:dyDescent="0.4">
      <c r="E258" s="2"/>
    </row>
    <row r="259" spans="5:5" x14ac:dyDescent="0.4">
      <c r="E259" s="2"/>
    </row>
    <row r="260" spans="5:5" x14ac:dyDescent="0.4">
      <c r="E260" s="2"/>
    </row>
    <row r="261" spans="5:5" x14ac:dyDescent="0.4">
      <c r="E261" s="2"/>
    </row>
    <row r="262" spans="5:5" x14ac:dyDescent="0.4">
      <c r="E262" s="2"/>
    </row>
    <row r="263" spans="5:5" x14ac:dyDescent="0.4">
      <c r="E263" s="2"/>
    </row>
    <row r="264" spans="5:5" x14ac:dyDescent="0.4">
      <c r="E264" s="2"/>
    </row>
    <row r="265" spans="5:5" x14ac:dyDescent="0.4">
      <c r="E265" s="2"/>
    </row>
    <row r="266" spans="5:5" x14ac:dyDescent="0.4">
      <c r="E266" s="2"/>
    </row>
    <row r="267" spans="5:5" x14ac:dyDescent="0.4">
      <c r="E267" s="2"/>
    </row>
    <row r="268" spans="5:5" x14ac:dyDescent="0.4">
      <c r="E268" s="2"/>
    </row>
    <row r="269" spans="5:5" x14ac:dyDescent="0.4">
      <c r="E269" s="2"/>
    </row>
    <row r="270" spans="5:5" x14ac:dyDescent="0.4">
      <c r="E270" s="2"/>
    </row>
    <row r="271" spans="5:5" x14ac:dyDescent="0.4">
      <c r="E271" s="2"/>
    </row>
    <row r="272" spans="5:5" x14ac:dyDescent="0.4">
      <c r="E272" s="2"/>
    </row>
    <row r="273" spans="5:5" x14ac:dyDescent="0.4">
      <c r="E273" s="2"/>
    </row>
    <row r="274" spans="5:5" x14ac:dyDescent="0.4">
      <c r="E274" s="2"/>
    </row>
    <row r="275" spans="5:5" x14ac:dyDescent="0.4">
      <c r="E275" s="2"/>
    </row>
    <row r="276" spans="5:5" x14ac:dyDescent="0.4">
      <c r="E276" s="2"/>
    </row>
    <row r="277" spans="5:5" x14ac:dyDescent="0.4">
      <c r="E277" s="2"/>
    </row>
    <row r="278" spans="5:5" x14ac:dyDescent="0.4">
      <c r="E278" s="2"/>
    </row>
    <row r="279" spans="5:5" x14ac:dyDescent="0.4">
      <c r="E279" s="2"/>
    </row>
    <row r="280" spans="5:5" x14ac:dyDescent="0.4">
      <c r="E280" s="2"/>
    </row>
    <row r="281" spans="5:5" x14ac:dyDescent="0.4">
      <c r="E281" s="2"/>
    </row>
    <row r="282" spans="5:5" x14ac:dyDescent="0.4">
      <c r="E282" s="2"/>
    </row>
    <row r="283" spans="5:5" x14ac:dyDescent="0.4">
      <c r="E283" s="2"/>
    </row>
    <row r="284" spans="5:5" x14ac:dyDescent="0.4">
      <c r="E284" s="2"/>
    </row>
    <row r="285" spans="5:5" x14ac:dyDescent="0.4">
      <c r="E285" s="2"/>
    </row>
    <row r="286" spans="5:5" x14ac:dyDescent="0.4">
      <c r="E286" s="2"/>
    </row>
    <row r="287" spans="5:5" x14ac:dyDescent="0.4">
      <c r="E287" s="2"/>
    </row>
    <row r="288" spans="5:5" x14ac:dyDescent="0.4">
      <c r="E288" s="2"/>
    </row>
    <row r="289" spans="5:5" x14ac:dyDescent="0.4">
      <c r="E289" s="2"/>
    </row>
    <row r="290" spans="5:5" x14ac:dyDescent="0.4">
      <c r="E290" s="2"/>
    </row>
    <row r="291" spans="5:5" x14ac:dyDescent="0.4">
      <c r="E291" s="2"/>
    </row>
    <row r="292" spans="5:5" x14ac:dyDescent="0.4">
      <c r="E292" s="2"/>
    </row>
    <row r="293" spans="5:5" x14ac:dyDescent="0.4">
      <c r="E293" s="2"/>
    </row>
    <row r="294" spans="5:5" x14ac:dyDescent="0.4">
      <c r="E294" s="2"/>
    </row>
    <row r="295" spans="5:5" x14ac:dyDescent="0.4">
      <c r="E295" s="2"/>
    </row>
    <row r="296" spans="5:5" x14ac:dyDescent="0.4">
      <c r="E296" s="2"/>
    </row>
    <row r="297" spans="5:5" x14ac:dyDescent="0.4">
      <c r="E297" s="2"/>
    </row>
    <row r="298" spans="5:5" x14ac:dyDescent="0.4">
      <c r="E298" s="2"/>
    </row>
    <row r="299" spans="5:5" x14ac:dyDescent="0.4">
      <c r="E299" s="2"/>
    </row>
    <row r="300" spans="5:5" x14ac:dyDescent="0.4">
      <c r="E300" s="2"/>
    </row>
    <row r="301" spans="5:5" x14ac:dyDescent="0.4">
      <c r="E301" s="2"/>
    </row>
    <row r="302" spans="5:5" x14ac:dyDescent="0.4">
      <c r="E302" s="2"/>
    </row>
    <row r="303" spans="5:5" x14ac:dyDescent="0.4">
      <c r="E303" s="2"/>
    </row>
    <row r="304" spans="5:5" x14ac:dyDescent="0.4">
      <c r="E304" s="2"/>
    </row>
    <row r="305" spans="5:5" x14ac:dyDescent="0.4">
      <c r="E305" s="2"/>
    </row>
    <row r="306" spans="5:5" x14ac:dyDescent="0.4">
      <c r="E306" s="2"/>
    </row>
    <row r="307" spans="5:5" x14ac:dyDescent="0.4">
      <c r="E307" s="2"/>
    </row>
    <row r="308" spans="5:5" x14ac:dyDescent="0.4">
      <c r="E308" s="2"/>
    </row>
    <row r="309" spans="5:5" x14ac:dyDescent="0.4">
      <c r="E309" s="2"/>
    </row>
    <row r="310" spans="5:5" x14ac:dyDescent="0.4">
      <c r="E310" s="2"/>
    </row>
    <row r="311" spans="5:5" x14ac:dyDescent="0.4">
      <c r="E311" s="2"/>
    </row>
    <row r="312" spans="5:5" x14ac:dyDescent="0.4">
      <c r="E312" s="2"/>
    </row>
    <row r="313" spans="5:5" x14ac:dyDescent="0.4">
      <c r="E313" s="2"/>
    </row>
    <row r="314" spans="5:5" x14ac:dyDescent="0.4">
      <c r="E314" s="2"/>
    </row>
    <row r="315" spans="5:5" x14ac:dyDescent="0.4">
      <c r="E315" s="2"/>
    </row>
    <row r="316" spans="5:5" x14ac:dyDescent="0.4">
      <c r="E316" s="2"/>
    </row>
    <row r="317" spans="5:5" x14ac:dyDescent="0.4">
      <c r="E317" s="2"/>
    </row>
    <row r="318" spans="5:5" x14ac:dyDescent="0.4">
      <c r="E318" s="2"/>
    </row>
    <row r="319" spans="5:5" x14ac:dyDescent="0.4">
      <c r="E319" s="2"/>
    </row>
    <row r="320" spans="5:5" x14ac:dyDescent="0.4">
      <c r="E320" s="2"/>
    </row>
    <row r="321" spans="5:5" x14ac:dyDescent="0.4">
      <c r="E321" s="2"/>
    </row>
    <row r="322" spans="5:5" x14ac:dyDescent="0.4">
      <c r="E322" s="2"/>
    </row>
    <row r="323" spans="5:5" x14ac:dyDescent="0.4">
      <c r="E323" s="2"/>
    </row>
    <row r="324" spans="5:5" x14ac:dyDescent="0.4">
      <c r="E324" s="2"/>
    </row>
    <row r="325" spans="5:5" x14ac:dyDescent="0.4">
      <c r="E325" s="2"/>
    </row>
    <row r="326" spans="5:5" x14ac:dyDescent="0.4">
      <c r="E326" s="2"/>
    </row>
    <row r="327" spans="5:5" x14ac:dyDescent="0.4">
      <c r="E327" s="2"/>
    </row>
    <row r="328" spans="5:5" x14ac:dyDescent="0.4">
      <c r="E328" s="2"/>
    </row>
    <row r="329" spans="5:5" x14ac:dyDescent="0.4">
      <c r="E329" s="2"/>
    </row>
    <row r="330" spans="5:5" x14ac:dyDescent="0.4">
      <c r="E330" s="2"/>
    </row>
    <row r="331" spans="5:5" x14ac:dyDescent="0.4">
      <c r="E331" s="2"/>
    </row>
    <row r="332" spans="5:5" x14ac:dyDescent="0.4">
      <c r="E332" s="2"/>
    </row>
    <row r="333" spans="5:5" x14ac:dyDescent="0.4">
      <c r="E333" s="2"/>
    </row>
    <row r="334" spans="5:5" x14ac:dyDescent="0.4">
      <c r="E334" s="2"/>
    </row>
    <row r="335" spans="5:5" x14ac:dyDescent="0.4">
      <c r="E335" s="2"/>
    </row>
    <row r="336" spans="5:5" x14ac:dyDescent="0.4">
      <c r="E336" s="2"/>
    </row>
    <row r="337" spans="5:5" x14ac:dyDescent="0.4">
      <c r="E337" s="2"/>
    </row>
    <row r="338" spans="5:5" x14ac:dyDescent="0.4">
      <c r="E338" s="2"/>
    </row>
    <row r="339" spans="5:5" x14ac:dyDescent="0.4">
      <c r="E339" s="2"/>
    </row>
    <row r="340" spans="5:5" x14ac:dyDescent="0.4">
      <c r="E340" s="2"/>
    </row>
    <row r="341" spans="5:5" x14ac:dyDescent="0.4">
      <c r="E341" s="2"/>
    </row>
    <row r="342" spans="5:5" x14ac:dyDescent="0.4">
      <c r="E342" s="2"/>
    </row>
    <row r="343" spans="5:5" x14ac:dyDescent="0.4">
      <c r="E343" s="2"/>
    </row>
    <row r="344" spans="5:5" x14ac:dyDescent="0.4">
      <c r="E344" s="2"/>
    </row>
    <row r="345" spans="5:5" x14ac:dyDescent="0.4">
      <c r="E345" s="2"/>
    </row>
    <row r="346" spans="5:5" x14ac:dyDescent="0.4">
      <c r="E346" s="2"/>
    </row>
    <row r="347" spans="5:5" x14ac:dyDescent="0.4">
      <c r="E347" s="2"/>
    </row>
    <row r="348" spans="5:5" x14ac:dyDescent="0.4">
      <c r="E348" s="2"/>
    </row>
    <row r="349" spans="5:5" x14ac:dyDescent="0.4">
      <c r="E349" s="2"/>
    </row>
    <row r="350" spans="5:5" x14ac:dyDescent="0.4">
      <c r="E350" s="2"/>
    </row>
    <row r="351" spans="5:5" x14ac:dyDescent="0.4">
      <c r="E351" s="2"/>
    </row>
    <row r="352" spans="5:5" x14ac:dyDescent="0.4">
      <c r="E352" s="2"/>
    </row>
    <row r="353" spans="5:5" x14ac:dyDescent="0.4">
      <c r="E353" s="2"/>
    </row>
    <row r="354" spans="5:5" x14ac:dyDescent="0.4">
      <c r="E354" s="2"/>
    </row>
    <row r="355" spans="5:5" x14ac:dyDescent="0.4">
      <c r="E355" s="2"/>
    </row>
    <row r="356" spans="5:5" x14ac:dyDescent="0.4">
      <c r="E356" s="2"/>
    </row>
    <row r="357" spans="5:5" x14ac:dyDescent="0.4">
      <c r="E357" s="2"/>
    </row>
    <row r="358" spans="5:5" x14ac:dyDescent="0.4">
      <c r="E358" s="2"/>
    </row>
    <row r="359" spans="5:5" x14ac:dyDescent="0.4">
      <c r="E359" s="2"/>
    </row>
    <row r="360" spans="5:5" x14ac:dyDescent="0.4">
      <c r="E360" s="2"/>
    </row>
    <row r="361" spans="5:5" x14ac:dyDescent="0.4">
      <c r="E361" s="2"/>
    </row>
    <row r="362" spans="5:5" x14ac:dyDescent="0.4">
      <c r="E362" s="2"/>
    </row>
    <row r="363" spans="5:5" x14ac:dyDescent="0.4">
      <c r="E363" s="2"/>
    </row>
    <row r="364" spans="5:5" x14ac:dyDescent="0.4">
      <c r="E364" s="2"/>
    </row>
    <row r="365" spans="5:5" x14ac:dyDescent="0.4">
      <c r="E365" s="2"/>
    </row>
    <row r="366" spans="5:5" x14ac:dyDescent="0.4">
      <c r="E366" s="2"/>
    </row>
    <row r="367" spans="5:5" x14ac:dyDescent="0.4">
      <c r="E367" s="2"/>
    </row>
    <row r="368" spans="5:5" x14ac:dyDescent="0.4">
      <c r="E368" s="2"/>
    </row>
    <row r="369" spans="5:5" x14ac:dyDescent="0.4">
      <c r="E369" s="2"/>
    </row>
    <row r="370" spans="5:5" x14ac:dyDescent="0.4">
      <c r="E370" s="2"/>
    </row>
    <row r="371" spans="5:5" x14ac:dyDescent="0.4">
      <c r="E371" s="2"/>
    </row>
    <row r="372" spans="5:5" x14ac:dyDescent="0.4">
      <c r="E372" s="2"/>
    </row>
    <row r="373" spans="5:5" x14ac:dyDescent="0.4">
      <c r="E373" s="2"/>
    </row>
    <row r="374" spans="5:5" x14ac:dyDescent="0.4">
      <c r="E374" s="2"/>
    </row>
    <row r="375" spans="5:5" x14ac:dyDescent="0.4">
      <c r="E375" s="2"/>
    </row>
    <row r="376" spans="5:5" x14ac:dyDescent="0.4">
      <c r="E376" s="2"/>
    </row>
    <row r="377" spans="5:5" x14ac:dyDescent="0.4">
      <c r="E377" s="2"/>
    </row>
    <row r="378" spans="5:5" x14ac:dyDescent="0.4">
      <c r="E378" s="2"/>
    </row>
    <row r="379" spans="5:5" x14ac:dyDescent="0.4">
      <c r="E379" s="2"/>
    </row>
    <row r="380" spans="5:5" x14ac:dyDescent="0.4">
      <c r="E380" s="2"/>
    </row>
    <row r="381" spans="5:5" x14ac:dyDescent="0.4">
      <c r="E381" s="2"/>
    </row>
    <row r="382" spans="5:5" x14ac:dyDescent="0.4">
      <c r="E382" s="2"/>
    </row>
    <row r="383" spans="5:5" x14ac:dyDescent="0.4">
      <c r="E383" s="2"/>
    </row>
    <row r="384" spans="5:5" x14ac:dyDescent="0.4">
      <c r="E384" s="2"/>
    </row>
    <row r="385" spans="5:5" x14ac:dyDescent="0.4">
      <c r="E385" s="2"/>
    </row>
    <row r="386" spans="5:5" x14ac:dyDescent="0.4">
      <c r="E386" s="2"/>
    </row>
    <row r="387" spans="5:5" x14ac:dyDescent="0.4">
      <c r="E387" s="2"/>
    </row>
    <row r="388" spans="5:5" x14ac:dyDescent="0.4">
      <c r="E388" s="2"/>
    </row>
    <row r="389" spans="5:5" x14ac:dyDescent="0.4">
      <c r="E389" s="2"/>
    </row>
    <row r="390" spans="5:5" x14ac:dyDescent="0.4">
      <c r="E390" s="2"/>
    </row>
    <row r="391" spans="5:5" x14ac:dyDescent="0.4">
      <c r="E391" s="2"/>
    </row>
    <row r="392" spans="5:5" x14ac:dyDescent="0.4">
      <c r="E392" s="2"/>
    </row>
    <row r="393" spans="5:5" x14ac:dyDescent="0.4">
      <c r="E393" s="2"/>
    </row>
    <row r="394" spans="5:5" x14ac:dyDescent="0.4">
      <c r="E394" s="2"/>
    </row>
    <row r="395" spans="5:5" x14ac:dyDescent="0.4">
      <c r="E395" s="2"/>
    </row>
    <row r="396" spans="5:5" x14ac:dyDescent="0.4">
      <c r="E396" s="2"/>
    </row>
    <row r="397" spans="5:5" x14ac:dyDescent="0.4">
      <c r="E397" s="2"/>
    </row>
    <row r="398" spans="5:5" x14ac:dyDescent="0.4">
      <c r="E398" s="2"/>
    </row>
    <row r="399" spans="5:5" x14ac:dyDescent="0.4">
      <c r="E399" s="2"/>
    </row>
    <row r="400" spans="5:5" x14ac:dyDescent="0.4">
      <c r="E400" s="2"/>
    </row>
    <row r="401" spans="5:5" x14ac:dyDescent="0.4">
      <c r="E401" s="2"/>
    </row>
    <row r="402" spans="5:5" x14ac:dyDescent="0.4">
      <c r="E402" s="2"/>
    </row>
    <row r="403" spans="5:5" x14ac:dyDescent="0.4">
      <c r="E403" s="2"/>
    </row>
    <row r="404" spans="5:5" x14ac:dyDescent="0.4">
      <c r="E404" s="2"/>
    </row>
    <row r="405" spans="5:5" x14ac:dyDescent="0.4">
      <c r="E405" s="2"/>
    </row>
    <row r="406" spans="5:5" x14ac:dyDescent="0.4">
      <c r="E406" s="2"/>
    </row>
    <row r="407" spans="5:5" x14ac:dyDescent="0.4">
      <c r="E407" s="2"/>
    </row>
    <row r="408" spans="5:5" x14ac:dyDescent="0.4">
      <c r="E408" s="2"/>
    </row>
    <row r="409" spans="5:5" x14ac:dyDescent="0.4">
      <c r="E409" s="2"/>
    </row>
    <row r="410" spans="5:5" x14ac:dyDescent="0.4">
      <c r="E410" s="2"/>
    </row>
    <row r="411" spans="5:5" x14ac:dyDescent="0.4">
      <c r="E411" s="2"/>
    </row>
    <row r="412" spans="5:5" x14ac:dyDescent="0.4">
      <c r="E412" s="2"/>
    </row>
    <row r="413" spans="5:5" x14ac:dyDescent="0.4">
      <c r="E413" s="2"/>
    </row>
    <row r="414" spans="5:5" x14ac:dyDescent="0.4">
      <c r="E414" s="2"/>
    </row>
    <row r="415" spans="5:5" x14ac:dyDescent="0.4">
      <c r="E415" s="2"/>
    </row>
    <row r="416" spans="5:5" x14ac:dyDescent="0.4">
      <c r="E416" s="2"/>
    </row>
    <row r="417" spans="5:5" x14ac:dyDescent="0.4">
      <c r="E417" s="2"/>
    </row>
    <row r="418" spans="5:5" x14ac:dyDescent="0.4">
      <c r="E418" s="2"/>
    </row>
    <row r="419" spans="5:5" x14ac:dyDescent="0.4">
      <c r="E419" s="2"/>
    </row>
    <row r="420" spans="5:5" x14ac:dyDescent="0.4">
      <c r="E420" s="2"/>
    </row>
    <row r="421" spans="5:5" x14ac:dyDescent="0.4">
      <c r="E421" s="2"/>
    </row>
    <row r="422" spans="5:5" x14ac:dyDescent="0.4">
      <c r="E422" s="2"/>
    </row>
    <row r="423" spans="5:5" x14ac:dyDescent="0.4">
      <c r="E423" s="2"/>
    </row>
    <row r="424" spans="5:5" x14ac:dyDescent="0.4">
      <c r="E424" s="2"/>
    </row>
    <row r="425" spans="5:5" x14ac:dyDescent="0.4">
      <c r="E425" s="2"/>
    </row>
    <row r="426" spans="5:5" x14ac:dyDescent="0.4">
      <c r="E426" s="2"/>
    </row>
    <row r="427" spans="5:5" x14ac:dyDescent="0.4">
      <c r="E427" s="2"/>
    </row>
    <row r="428" spans="5:5" x14ac:dyDescent="0.4">
      <c r="E428" s="2"/>
    </row>
    <row r="429" spans="5:5" x14ac:dyDescent="0.4">
      <c r="E429" s="2"/>
    </row>
    <row r="430" spans="5:5" x14ac:dyDescent="0.4">
      <c r="E430" s="2"/>
    </row>
    <row r="431" spans="5:5" x14ac:dyDescent="0.4">
      <c r="E431" s="2"/>
    </row>
    <row r="432" spans="5:5" x14ac:dyDescent="0.4">
      <c r="E432" s="2"/>
    </row>
    <row r="433" spans="5:5" x14ac:dyDescent="0.4">
      <c r="E433" s="2"/>
    </row>
    <row r="434" spans="5:5" x14ac:dyDescent="0.4">
      <c r="E434" s="2"/>
    </row>
    <row r="435" spans="5:5" x14ac:dyDescent="0.4">
      <c r="E435" s="2"/>
    </row>
    <row r="436" spans="5:5" x14ac:dyDescent="0.4">
      <c r="E436" s="2"/>
    </row>
    <row r="437" spans="5:5" x14ac:dyDescent="0.4">
      <c r="E437" s="2"/>
    </row>
    <row r="438" spans="5:5" x14ac:dyDescent="0.4">
      <c r="E438" s="2"/>
    </row>
    <row r="439" spans="5:5" x14ac:dyDescent="0.4">
      <c r="E439" s="2"/>
    </row>
    <row r="440" spans="5:5" x14ac:dyDescent="0.4">
      <c r="E440" s="2"/>
    </row>
    <row r="441" spans="5:5" x14ac:dyDescent="0.4">
      <c r="E441" s="2"/>
    </row>
    <row r="442" spans="5:5" x14ac:dyDescent="0.4">
      <c r="E442" s="2"/>
    </row>
    <row r="443" spans="5:5" x14ac:dyDescent="0.4">
      <c r="E443" s="2"/>
    </row>
    <row r="444" spans="5:5" x14ac:dyDescent="0.4">
      <c r="E444" s="2"/>
    </row>
    <row r="445" spans="5:5" x14ac:dyDescent="0.4">
      <c r="E445" s="2"/>
    </row>
    <row r="446" spans="5:5" x14ac:dyDescent="0.4">
      <c r="E446" s="2"/>
    </row>
    <row r="447" spans="5:5" x14ac:dyDescent="0.4">
      <c r="E447" s="2"/>
    </row>
    <row r="448" spans="5:5" x14ac:dyDescent="0.4">
      <c r="E448" s="2"/>
    </row>
    <row r="449" spans="5:5" x14ac:dyDescent="0.4">
      <c r="E449" s="2"/>
    </row>
    <row r="450" spans="5:5" x14ac:dyDescent="0.4">
      <c r="E450" s="2"/>
    </row>
    <row r="451" spans="5:5" x14ac:dyDescent="0.4">
      <c r="E451" s="2"/>
    </row>
    <row r="452" spans="5:5" x14ac:dyDescent="0.4">
      <c r="E452" s="2"/>
    </row>
    <row r="453" spans="5:5" x14ac:dyDescent="0.4">
      <c r="E453" s="2"/>
    </row>
    <row r="454" spans="5:5" x14ac:dyDescent="0.4">
      <c r="E454" s="2"/>
    </row>
    <row r="455" spans="5:5" x14ac:dyDescent="0.4">
      <c r="E455" s="2"/>
    </row>
    <row r="456" spans="5:5" x14ac:dyDescent="0.4">
      <c r="E456" s="2"/>
    </row>
    <row r="457" spans="5:5" x14ac:dyDescent="0.4">
      <c r="E457" s="2"/>
    </row>
    <row r="458" spans="5:5" x14ac:dyDescent="0.4">
      <c r="E458" s="2"/>
    </row>
    <row r="459" spans="5:5" x14ac:dyDescent="0.4">
      <c r="E459" s="2"/>
    </row>
    <row r="460" spans="5:5" x14ac:dyDescent="0.4">
      <c r="E460" s="2"/>
    </row>
    <row r="461" spans="5:5" x14ac:dyDescent="0.4">
      <c r="E461" s="2"/>
    </row>
    <row r="462" spans="5:5" x14ac:dyDescent="0.4">
      <c r="E462" s="2"/>
    </row>
    <row r="463" spans="5:5" x14ac:dyDescent="0.4">
      <c r="E463" s="2"/>
    </row>
    <row r="464" spans="5:5" x14ac:dyDescent="0.4">
      <c r="E464" s="2"/>
    </row>
    <row r="465" spans="5:5" x14ac:dyDescent="0.4">
      <c r="E465" s="2"/>
    </row>
    <row r="466" spans="5:5" x14ac:dyDescent="0.4">
      <c r="E466" s="2"/>
    </row>
    <row r="467" spans="5:5" x14ac:dyDescent="0.4">
      <c r="E467" s="2"/>
    </row>
    <row r="468" spans="5:5" x14ac:dyDescent="0.4">
      <c r="E468" s="2"/>
    </row>
    <row r="469" spans="5:5" x14ac:dyDescent="0.4">
      <c r="E469" s="2"/>
    </row>
    <row r="470" spans="5:5" x14ac:dyDescent="0.4">
      <c r="E470" s="2"/>
    </row>
    <row r="471" spans="5:5" x14ac:dyDescent="0.4">
      <c r="E471" s="2"/>
    </row>
    <row r="472" spans="5:5" x14ac:dyDescent="0.4">
      <c r="E472" s="2"/>
    </row>
    <row r="473" spans="5:5" x14ac:dyDescent="0.4">
      <c r="E473" s="2"/>
    </row>
    <row r="474" spans="5:5" x14ac:dyDescent="0.4">
      <c r="E474" s="2"/>
    </row>
    <row r="475" spans="5:5" x14ac:dyDescent="0.4">
      <c r="E475" s="2"/>
    </row>
    <row r="476" spans="5:5" x14ac:dyDescent="0.4">
      <c r="E476" s="2"/>
    </row>
    <row r="477" spans="5:5" x14ac:dyDescent="0.4">
      <c r="E477" s="2"/>
    </row>
    <row r="478" spans="5:5" x14ac:dyDescent="0.4">
      <c r="E478" s="2"/>
    </row>
    <row r="479" spans="5:5" x14ac:dyDescent="0.4">
      <c r="E479" s="2"/>
    </row>
    <row r="480" spans="5:5" x14ac:dyDescent="0.4">
      <c r="E480" s="2"/>
    </row>
    <row r="481" spans="5:5" x14ac:dyDescent="0.4">
      <c r="E481" s="2"/>
    </row>
    <row r="482" spans="5:5" x14ac:dyDescent="0.4">
      <c r="E482" s="2"/>
    </row>
    <row r="483" spans="5:5" x14ac:dyDescent="0.4">
      <c r="E483" s="2"/>
    </row>
    <row r="484" spans="5:5" x14ac:dyDescent="0.4">
      <c r="E484" s="2"/>
    </row>
    <row r="485" spans="5:5" x14ac:dyDescent="0.4">
      <c r="E485" s="2"/>
    </row>
    <row r="486" spans="5:5" x14ac:dyDescent="0.4">
      <c r="E486" s="2"/>
    </row>
    <row r="487" spans="5:5" x14ac:dyDescent="0.4">
      <c r="E487" s="2"/>
    </row>
    <row r="488" spans="5:5" x14ac:dyDescent="0.4">
      <c r="E488" s="2"/>
    </row>
    <row r="489" spans="5:5" x14ac:dyDescent="0.4">
      <c r="E489" s="2"/>
    </row>
    <row r="490" spans="5:5" x14ac:dyDescent="0.4">
      <c r="E490" s="2"/>
    </row>
    <row r="491" spans="5:5" x14ac:dyDescent="0.4">
      <c r="E491" s="2"/>
    </row>
    <row r="492" spans="5:5" x14ac:dyDescent="0.4">
      <c r="E492" s="2"/>
    </row>
    <row r="493" spans="5:5" x14ac:dyDescent="0.4">
      <c r="E493" s="2"/>
    </row>
    <row r="494" spans="5:5" x14ac:dyDescent="0.4">
      <c r="E494" s="2"/>
    </row>
    <row r="495" spans="5:5" x14ac:dyDescent="0.4">
      <c r="E495" s="2"/>
    </row>
    <row r="496" spans="5:5" x14ac:dyDescent="0.4">
      <c r="E496" s="2"/>
    </row>
    <row r="497" spans="5:5" x14ac:dyDescent="0.4">
      <c r="E497" s="2"/>
    </row>
    <row r="498" spans="5:5" x14ac:dyDescent="0.4">
      <c r="E498" s="2"/>
    </row>
    <row r="499" spans="5:5" x14ac:dyDescent="0.4">
      <c r="E499" s="2"/>
    </row>
    <row r="500" spans="5:5" x14ac:dyDescent="0.4">
      <c r="E500" s="2"/>
    </row>
    <row r="501" spans="5:5" x14ac:dyDescent="0.4">
      <c r="E501" s="2"/>
    </row>
    <row r="502" spans="5:5" x14ac:dyDescent="0.4">
      <c r="E502" s="2"/>
    </row>
    <row r="503" spans="5:5" x14ac:dyDescent="0.4">
      <c r="E503" s="2"/>
    </row>
    <row r="504" spans="5:5" x14ac:dyDescent="0.4">
      <c r="E504" s="2"/>
    </row>
    <row r="505" spans="5:5" x14ac:dyDescent="0.4">
      <c r="E505" s="2"/>
    </row>
    <row r="506" spans="5:5" x14ac:dyDescent="0.4">
      <c r="E506" s="2"/>
    </row>
    <row r="507" spans="5:5" x14ac:dyDescent="0.4">
      <c r="E507" s="2"/>
    </row>
    <row r="508" spans="5:5" x14ac:dyDescent="0.4">
      <c r="E508" s="2"/>
    </row>
    <row r="509" spans="5:5" x14ac:dyDescent="0.4">
      <c r="E509" s="2"/>
    </row>
    <row r="510" spans="5:5" x14ac:dyDescent="0.4">
      <c r="E510" s="2"/>
    </row>
    <row r="511" spans="5:5" x14ac:dyDescent="0.4">
      <c r="E511" s="2"/>
    </row>
    <row r="512" spans="5:5" x14ac:dyDescent="0.4">
      <c r="E512" s="2"/>
    </row>
    <row r="513" spans="5:5" x14ac:dyDescent="0.4">
      <c r="E513" s="2"/>
    </row>
    <row r="514" spans="5:5" x14ac:dyDescent="0.4">
      <c r="E514" s="2"/>
    </row>
    <row r="515" spans="5:5" x14ac:dyDescent="0.4">
      <c r="E515" s="2"/>
    </row>
    <row r="516" spans="5:5" x14ac:dyDescent="0.4">
      <c r="E516" s="2"/>
    </row>
    <row r="517" spans="5:5" x14ac:dyDescent="0.4">
      <c r="E517" s="2"/>
    </row>
    <row r="518" spans="5:5" x14ac:dyDescent="0.4">
      <c r="E518" s="2"/>
    </row>
    <row r="519" spans="5:5" x14ac:dyDescent="0.4">
      <c r="E519" s="2"/>
    </row>
    <row r="520" spans="5:5" x14ac:dyDescent="0.4">
      <c r="E520" s="2"/>
    </row>
    <row r="521" spans="5:5" x14ac:dyDescent="0.4">
      <c r="E521" s="2"/>
    </row>
    <row r="522" spans="5:5" x14ac:dyDescent="0.4">
      <c r="E522" s="2"/>
    </row>
    <row r="523" spans="5:5" x14ac:dyDescent="0.4">
      <c r="E523" s="2"/>
    </row>
    <row r="524" spans="5:5" x14ac:dyDescent="0.4">
      <c r="E524" s="2"/>
    </row>
    <row r="525" spans="5:5" x14ac:dyDescent="0.4">
      <c r="E525" s="2"/>
    </row>
    <row r="526" spans="5:5" x14ac:dyDescent="0.4">
      <c r="E526" s="2"/>
    </row>
    <row r="527" spans="5:5" x14ac:dyDescent="0.4">
      <c r="E527" s="2"/>
    </row>
    <row r="528" spans="5:5" x14ac:dyDescent="0.4">
      <c r="E528" s="2"/>
    </row>
    <row r="529" spans="5:5" x14ac:dyDescent="0.4">
      <c r="E529" s="2"/>
    </row>
    <row r="530" spans="5:5" x14ac:dyDescent="0.4">
      <c r="E530" s="2"/>
    </row>
    <row r="531" spans="5:5" x14ac:dyDescent="0.4">
      <c r="E531" s="2"/>
    </row>
    <row r="532" spans="5:5" x14ac:dyDescent="0.4">
      <c r="E532" s="2"/>
    </row>
    <row r="533" spans="5:5" x14ac:dyDescent="0.4">
      <c r="E533" s="2"/>
    </row>
    <row r="534" spans="5:5" x14ac:dyDescent="0.4">
      <c r="E534" s="2"/>
    </row>
    <row r="535" spans="5:5" x14ac:dyDescent="0.4">
      <c r="E535" s="2"/>
    </row>
    <row r="536" spans="5:5" x14ac:dyDescent="0.4">
      <c r="E536" s="2"/>
    </row>
    <row r="537" spans="5:5" x14ac:dyDescent="0.4">
      <c r="E537" s="2"/>
    </row>
    <row r="538" spans="5:5" x14ac:dyDescent="0.4">
      <c r="E538" s="2"/>
    </row>
    <row r="539" spans="5:5" x14ac:dyDescent="0.4">
      <c r="E539" s="2"/>
    </row>
    <row r="540" spans="5:5" x14ac:dyDescent="0.4">
      <c r="E540" s="2"/>
    </row>
    <row r="541" spans="5:5" x14ac:dyDescent="0.4">
      <c r="E541" s="2"/>
    </row>
    <row r="542" spans="5:5" x14ac:dyDescent="0.4">
      <c r="E542" s="2"/>
    </row>
    <row r="543" spans="5:5" x14ac:dyDescent="0.4">
      <c r="E543" s="2"/>
    </row>
    <row r="544" spans="5:5" x14ac:dyDescent="0.4">
      <c r="E544" s="2"/>
    </row>
    <row r="545" spans="5:5" x14ac:dyDescent="0.4">
      <c r="E545" s="2"/>
    </row>
    <row r="546" spans="5:5" x14ac:dyDescent="0.4">
      <c r="E546" s="2"/>
    </row>
    <row r="547" spans="5:5" x14ac:dyDescent="0.4">
      <c r="E547" s="2"/>
    </row>
    <row r="548" spans="5:5" x14ac:dyDescent="0.4">
      <c r="E548" s="2"/>
    </row>
    <row r="549" spans="5:5" x14ac:dyDescent="0.4">
      <c r="E549" s="2"/>
    </row>
    <row r="550" spans="5:5" x14ac:dyDescent="0.4">
      <c r="E550" s="2"/>
    </row>
    <row r="551" spans="5:5" x14ac:dyDescent="0.4">
      <c r="E551" s="2"/>
    </row>
    <row r="552" spans="5:5" x14ac:dyDescent="0.4">
      <c r="E552" s="2"/>
    </row>
    <row r="553" spans="5:5" x14ac:dyDescent="0.4">
      <c r="E553" s="2"/>
    </row>
    <row r="554" spans="5:5" x14ac:dyDescent="0.4">
      <c r="E554" s="2"/>
    </row>
    <row r="555" spans="5:5" x14ac:dyDescent="0.4">
      <c r="E555" s="2"/>
    </row>
    <row r="556" spans="5:5" x14ac:dyDescent="0.4">
      <c r="E556" s="2"/>
    </row>
    <row r="557" spans="5:5" x14ac:dyDescent="0.4">
      <c r="E557" s="2"/>
    </row>
    <row r="558" spans="5:5" x14ac:dyDescent="0.4">
      <c r="E558" s="2"/>
    </row>
    <row r="559" spans="5:5" x14ac:dyDescent="0.4">
      <c r="E559" s="2"/>
    </row>
    <row r="560" spans="5:5" x14ac:dyDescent="0.4">
      <c r="E560" s="2"/>
    </row>
    <row r="561" spans="5:5" x14ac:dyDescent="0.4">
      <c r="E561" s="2"/>
    </row>
    <row r="562" spans="5:5" x14ac:dyDescent="0.4">
      <c r="E562" s="2"/>
    </row>
    <row r="563" spans="5:5" x14ac:dyDescent="0.4">
      <c r="E563" s="2"/>
    </row>
    <row r="564" spans="5:5" x14ac:dyDescent="0.4">
      <c r="E564" s="2"/>
    </row>
    <row r="565" spans="5:5" x14ac:dyDescent="0.4">
      <c r="E565" s="2"/>
    </row>
    <row r="566" spans="5:5" x14ac:dyDescent="0.4">
      <c r="E566" s="2"/>
    </row>
    <row r="567" spans="5:5" x14ac:dyDescent="0.4">
      <c r="E567" s="2"/>
    </row>
    <row r="568" spans="5:5" x14ac:dyDescent="0.4">
      <c r="E568" s="2"/>
    </row>
    <row r="569" spans="5:5" x14ac:dyDescent="0.4">
      <c r="E569" s="2"/>
    </row>
    <row r="570" spans="5:5" x14ac:dyDescent="0.4">
      <c r="E570" s="2"/>
    </row>
    <row r="571" spans="5:5" x14ac:dyDescent="0.4">
      <c r="E571" s="2"/>
    </row>
    <row r="572" spans="5:5" x14ac:dyDescent="0.4">
      <c r="E572" s="2"/>
    </row>
    <row r="573" spans="5:5" x14ac:dyDescent="0.4">
      <c r="E573" s="2"/>
    </row>
    <row r="574" spans="5:5" x14ac:dyDescent="0.4">
      <c r="E574" s="2"/>
    </row>
    <row r="575" spans="5:5" x14ac:dyDescent="0.4">
      <c r="E575" s="2"/>
    </row>
    <row r="576" spans="5:5" x14ac:dyDescent="0.4">
      <c r="E576" s="2"/>
    </row>
    <row r="577" spans="5:5" x14ac:dyDescent="0.4">
      <c r="E577" s="2"/>
    </row>
    <row r="578" spans="5:5" x14ac:dyDescent="0.4">
      <c r="E578" s="2"/>
    </row>
    <row r="579" spans="5:5" x14ac:dyDescent="0.4">
      <c r="E579" s="2"/>
    </row>
    <row r="580" spans="5:5" x14ac:dyDescent="0.4">
      <c r="E580" s="2"/>
    </row>
    <row r="581" spans="5:5" x14ac:dyDescent="0.4">
      <c r="E581" s="2"/>
    </row>
    <row r="582" spans="5:5" x14ac:dyDescent="0.4">
      <c r="E582" s="2"/>
    </row>
    <row r="583" spans="5:5" x14ac:dyDescent="0.4">
      <c r="E583" s="2"/>
    </row>
    <row r="584" spans="5:5" x14ac:dyDescent="0.4">
      <c r="E584" s="2"/>
    </row>
    <row r="585" spans="5:5" x14ac:dyDescent="0.4">
      <c r="E585" s="2"/>
    </row>
    <row r="586" spans="5:5" x14ac:dyDescent="0.4">
      <c r="E586" s="2"/>
    </row>
    <row r="587" spans="5:5" x14ac:dyDescent="0.4">
      <c r="E587" s="2"/>
    </row>
    <row r="588" spans="5:5" x14ac:dyDescent="0.4">
      <c r="E588" s="2"/>
    </row>
    <row r="589" spans="5:5" x14ac:dyDescent="0.4">
      <c r="E589" s="2"/>
    </row>
    <row r="590" spans="5:5" x14ac:dyDescent="0.4">
      <c r="E590" s="2"/>
    </row>
    <row r="591" spans="5:5" x14ac:dyDescent="0.4">
      <c r="E591" s="2"/>
    </row>
    <row r="592" spans="5:5" x14ac:dyDescent="0.4">
      <c r="E592" s="2"/>
    </row>
    <row r="593" spans="5:5" x14ac:dyDescent="0.4">
      <c r="E593" s="2"/>
    </row>
    <row r="594" spans="5:5" x14ac:dyDescent="0.4">
      <c r="E594" s="2"/>
    </row>
    <row r="595" spans="5:5" x14ac:dyDescent="0.4">
      <c r="E595" s="2"/>
    </row>
    <row r="596" spans="5:5" x14ac:dyDescent="0.4">
      <c r="E596" s="2"/>
    </row>
    <row r="597" spans="5:5" x14ac:dyDescent="0.4">
      <c r="E597" s="2"/>
    </row>
    <row r="598" spans="5:5" x14ac:dyDescent="0.4">
      <c r="E598" s="2"/>
    </row>
    <row r="599" spans="5:5" x14ac:dyDescent="0.4">
      <c r="E599" s="2"/>
    </row>
    <row r="600" spans="5:5" x14ac:dyDescent="0.4">
      <c r="E600" s="2"/>
    </row>
    <row r="601" spans="5:5" x14ac:dyDescent="0.4">
      <c r="E601" s="2"/>
    </row>
    <row r="602" spans="5:5" x14ac:dyDescent="0.4">
      <c r="E602" s="2"/>
    </row>
    <row r="603" spans="5:5" x14ac:dyDescent="0.4">
      <c r="E603" s="2"/>
    </row>
    <row r="604" spans="5:5" x14ac:dyDescent="0.4">
      <c r="E604" s="2"/>
    </row>
    <row r="605" spans="5:5" x14ac:dyDescent="0.4">
      <c r="E605" s="2"/>
    </row>
    <row r="606" spans="5:5" x14ac:dyDescent="0.4">
      <c r="E606" s="2"/>
    </row>
    <row r="607" spans="5:5" x14ac:dyDescent="0.4">
      <c r="E607" s="2"/>
    </row>
    <row r="608" spans="5:5" x14ac:dyDescent="0.4">
      <c r="E608" s="2"/>
    </row>
    <row r="609" spans="5:5" x14ac:dyDescent="0.4">
      <c r="E609" s="2"/>
    </row>
    <row r="610" spans="5:5" x14ac:dyDescent="0.4">
      <c r="E610" s="2"/>
    </row>
    <row r="611" spans="5:5" x14ac:dyDescent="0.4">
      <c r="E611" s="2"/>
    </row>
    <row r="612" spans="5:5" x14ac:dyDescent="0.4">
      <c r="E612" s="2"/>
    </row>
    <row r="613" spans="5:5" x14ac:dyDescent="0.4">
      <c r="E613" s="2"/>
    </row>
    <row r="614" spans="5:5" x14ac:dyDescent="0.4">
      <c r="E614" s="2"/>
    </row>
    <row r="615" spans="5:5" x14ac:dyDescent="0.4">
      <c r="E615" s="2"/>
    </row>
    <row r="616" spans="5:5" x14ac:dyDescent="0.4">
      <c r="E616" s="2"/>
    </row>
    <row r="617" spans="5:5" x14ac:dyDescent="0.4">
      <c r="E617" s="2"/>
    </row>
    <row r="618" spans="5:5" x14ac:dyDescent="0.4">
      <c r="E618" s="2"/>
    </row>
    <row r="619" spans="5:5" x14ac:dyDescent="0.4">
      <c r="E619" s="2"/>
    </row>
    <row r="620" spans="5:5" x14ac:dyDescent="0.4">
      <c r="E620" s="2"/>
    </row>
    <row r="621" spans="5:5" x14ac:dyDescent="0.4">
      <c r="E621" s="2"/>
    </row>
    <row r="622" spans="5:5" x14ac:dyDescent="0.4">
      <c r="E622" s="2"/>
    </row>
    <row r="623" spans="5:5" x14ac:dyDescent="0.4">
      <c r="E623" s="2"/>
    </row>
    <row r="624" spans="5:5" x14ac:dyDescent="0.4">
      <c r="E624" s="2"/>
    </row>
    <row r="625" spans="5:5" x14ac:dyDescent="0.4">
      <c r="E625" s="2"/>
    </row>
    <row r="626" spans="5:5" x14ac:dyDescent="0.4">
      <c r="E626" s="2"/>
    </row>
    <row r="627" spans="5:5" x14ac:dyDescent="0.4">
      <c r="E627" s="2"/>
    </row>
    <row r="628" spans="5:5" x14ac:dyDescent="0.4">
      <c r="E628" s="2"/>
    </row>
    <row r="629" spans="5:5" x14ac:dyDescent="0.4">
      <c r="E629" s="2"/>
    </row>
    <row r="630" spans="5:5" x14ac:dyDescent="0.4">
      <c r="E630" s="2"/>
    </row>
    <row r="631" spans="5:5" x14ac:dyDescent="0.4">
      <c r="E631" s="2"/>
    </row>
    <row r="632" spans="5:5" x14ac:dyDescent="0.4">
      <c r="E632" s="2"/>
    </row>
    <row r="633" spans="5:5" x14ac:dyDescent="0.4">
      <c r="E633" s="2"/>
    </row>
    <row r="634" spans="5:5" x14ac:dyDescent="0.4">
      <c r="E634" s="2"/>
    </row>
    <row r="635" spans="5:5" x14ac:dyDescent="0.4">
      <c r="E635" s="2"/>
    </row>
    <row r="636" spans="5:5" x14ac:dyDescent="0.4">
      <c r="E636" s="2"/>
    </row>
    <row r="637" spans="5:5" x14ac:dyDescent="0.4">
      <c r="E637" s="2"/>
    </row>
    <row r="638" spans="5:5" x14ac:dyDescent="0.4">
      <c r="E638" s="2"/>
    </row>
    <row r="639" spans="5:5" x14ac:dyDescent="0.4">
      <c r="E639" s="2"/>
    </row>
    <row r="640" spans="5:5" x14ac:dyDescent="0.4">
      <c r="E640" s="2"/>
    </row>
    <row r="641" spans="5:5" x14ac:dyDescent="0.4">
      <c r="E641" s="2"/>
    </row>
    <row r="642" spans="5:5" x14ac:dyDescent="0.4">
      <c r="E642" s="2"/>
    </row>
    <row r="643" spans="5:5" x14ac:dyDescent="0.4">
      <c r="E643" s="2"/>
    </row>
    <row r="644" spans="5:5" x14ac:dyDescent="0.4">
      <c r="E644" s="2"/>
    </row>
    <row r="645" spans="5:5" x14ac:dyDescent="0.4">
      <c r="E645" s="2"/>
    </row>
    <row r="646" spans="5:5" x14ac:dyDescent="0.4">
      <c r="E646" s="2"/>
    </row>
    <row r="647" spans="5:5" x14ac:dyDescent="0.4">
      <c r="E647" s="2"/>
    </row>
    <row r="648" spans="5:5" x14ac:dyDescent="0.4">
      <c r="E648" s="2"/>
    </row>
    <row r="649" spans="5:5" x14ac:dyDescent="0.4">
      <c r="E649" s="2"/>
    </row>
    <row r="650" spans="5:5" x14ac:dyDescent="0.4">
      <c r="E650" s="2"/>
    </row>
    <row r="651" spans="5:5" x14ac:dyDescent="0.4">
      <c r="E651" s="2"/>
    </row>
    <row r="652" spans="5:5" x14ac:dyDescent="0.4">
      <c r="E652" s="2"/>
    </row>
    <row r="653" spans="5:5" x14ac:dyDescent="0.4">
      <c r="E653" s="2"/>
    </row>
    <row r="654" spans="5:5" x14ac:dyDescent="0.4">
      <c r="E654" s="2"/>
    </row>
    <row r="655" spans="5:5" x14ac:dyDescent="0.4">
      <c r="E655" s="2"/>
    </row>
    <row r="656" spans="5:5" x14ac:dyDescent="0.4">
      <c r="E656" s="2"/>
    </row>
    <row r="657" spans="5:5" x14ac:dyDescent="0.4">
      <c r="E657" s="2"/>
    </row>
    <row r="658" spans="5:5" x14ac:dyDescent="0.4">
      <c r="E658" s="2"/>
    </row>
    <row r="659" spans="5:5" x14ac:dyDescent="0.4">
      <c r="E659" s="2"/>
    </row>
    <row r="660" spans="5:5" x14ac:dyDescent="0.4">
      <c r="E660" s="2"/>
    </row>
    <row r="661" spans="5:5" x14ac:dyDescent="0.4">
      <c r="E661" s="2"/>
    </row>
    <row r="662" spans="5:5" x14ac:dyDescent="0.4">
      <c r="E662" s="2"/>
    </row>
    <row r="663" spans="5:5" x14ac:dyDescent="0.4">
      <c r="E663" s="2"/>
    </row>
    <row r="664" spans="5:5" x14ac:dyDescent="0.4">
      <c r="E664" s="2"/>
    </row>
    <row r="665" spans="5:5" x14ac:dyDescent="0.4">
      <c r="E665" s="2"/>
    </row>
    <row r="666" spans="5:5" x14ac:dyDescent="0.4">
      <c r="E666" s="2"/>
    </row>
    <row r="667" spans="5:5" x14ac:dyDescent="0.4">
      <c r="E667" s="2"/>
    </row>
    <row r="668" spans="5:5" x14ac:dyDescent="0.4">
      <c r="E668" s="2"/>
    </row>
    <row r="669" spans="5:5" x14ac:dyDescent="0.4">
      <c r="E669" s="2"/>
    </row>
    <row r="670" spans="5:5" x14ac:dyDescent="0.4">
      <c r="E670" s="2"/>
    </row>
    <row r="671" spans="5:5" x14ac:dyDescent="0.4">
      <c r="E671" s="2"/>
    </row>
    <row r="672" spans="5:5" x14ac:dyDescent="0.4">
      <c r="E672" s="2"/>
    </row>
    <row r="673" spans="5:5" x14ac:dyDescent="0.4">
      <c r="E673" s="2"/>
    </row>
    <row r="674" spans="5:5" x14ac:dyDescent="0.4">
      <c r="E674" s="2"/>
    </row>
    <row r="675" spans="5:5" x14ac:dyDescent="0.4">
      <c r="E675" s="2"/>
    </row>
    <row r="676" spans="5:5" x14ac:dyDescent="0.4">
      <c r="E676" s="2"/>
    </row>
    <row r="677" spans="5:5" x14ac:dyDescent="0.4">
      <c r="E677" s="2"/>
    </row>
    <row r="678" spans="5:5" x14ac:dyDescent="0.4">
      <c r="E678" s="2"/>
    </row>
    <row r="679" spans="5:5" x14ac:dyDescent="0.4">
      <c r="E679" s="2"/>
    </row>
    <row r="680" spans="5:5" x14ac:dyDescent="0.4">
      <c r="E680" s="2"/>
    </row>
    <row r="681" spans="5:5" x14ac:dyDescent="0.4">
      <c r="E681" s="2"/>
    </row>
    <row r="682" spans="5:5" x14ac:dyDescent="0.4">
      <c r="E682" s="2"/>
    </row>
    <row r="683" spans="5:5" x14ac:dyDescent="0.4">
      <c r="E683" s="2"/>
    </row>
    <row r="684" spans="5:5" x14ac:dyDescent="0.4">
      <c r="E684" s="2"/>
    </row>
    <row r="685" spans="5:5" x14ac:dyDescent="0.4">
      <c r="E685" s="2"/>
    </row>
    <row r="686" spans="5:5" x14ac:dyDescent="0.4">
      <c r="E686" s="2"/>
    </row>
    <row r="687" spans="5:5" x14ac:dyDescent="0.4">
      <c r="E687" s="2"/>
    </row>
    <row r="688" spans="5:5" x14ac:dyDescent="0.4">
      <c r="E688" s="2"/>
    </row>
    <row r="689" spans="5:5" x14ac:dyDescent="0.4">
      <c r="E689" s="2"/>
    </row>
    <row r="690" spans="5:5" x14ac:dyDescent="0.4">
      <c r="E690" s="2"/>
    </row>
    <row r="691" spans="5:5" x14ac:dyDescent="0.4">
      <c r="E691" s="2"/>
    </row>
    <row r="692" spans="5:5" x14ac:dyDescent="0.4">
      <c r="E692" s="2"/>
    </row>
    <row r="693" spans="5:5" x14ac:dyDescent="0.4">
      <c r="E693" s="2"/>
    </row>
    <row r="694" spans="5:5" x14ac:dyDescent="0.4">
      <c r="E694" s="2"/>
    </row>
    <row r="695" spans="5:5" x14ac:dyDescent="0.4">
      <c r="E695" s="2"/>
    </row>
    <row r="696" spans="5:5" x14ac:dyDescent="0.4">
      <c r="E696" s="2"/>
    </row>
    <row r="697" spans="5:5" x14ac:dyDescent="0.4">
      <c r="E697" s="2"/>
    </row>
    <row r="698" spans="5:5" x14ac:dyDescent="0.4">
      <c r="E698" s="2"/>
    </row>
    <row r="699" spans="5:5" x14ac:dyDescent="0.4">
      <c r="E699" s="2"/>
    </row>
    <row r="700" spans="5:5" x14ac:dyDescent="0.4">
      <c r="E700" s="2"/>
    </row>
    <row r="701" spans="5:5" x14ac:dyDescent="0.4">
      <c r="E701" s="2"/>
    </row>
    <row r="702" spans="5:5" x14ac:dyDescent="0.4">
      <c r="E702" s="2"/>
    </row>
    <row r="703" spans="5:5" x14ac:dyDescent="0.4">
      <c r="E703" s="2"/>
    </row>
    <row r="704" spans="5:5" x14ac:dyDescent="0.4">
      <c r="E704" s="2"/>
    </row>
    <row r="705" spans="5:5" x14ac:dyDescent="0.4">
      <c r="E705" s="2"/>
    </row>
    <row r="706" spans="5:5" x14ac:dyDescent="0.4">
      <c r="E706" s="2"/>
    </row>
    <row r="707" spans="5:5" x14ac:dyDescent="0.4">
      <c r="E707" s="2"/>
    </row>
    <row r="708" spans="5:5" x14ac:dyDescent="0.4">
      <c r="E708" s="2"/>
    </row>
    <row r="709" spans="5:5" x14ac:dyDescent="0.4">
      <c r="E709" s="2"/>
    </row>
    <row r="710" spans="5:5" x14ac:dyDescent="0.4">
      <c r="E710" s="2"/>
    </row>
    <row r="711" spans="5:5" x14ac:dyDescent="0.4">
      <c r="E711" s="2"/>
    </row>
    <row r="712" spans="5:5" x14ac:dyDescent="0.4">
      <c r="E712" s="2"/>
    </row>
    <row r="713" spans="5:5" x14ac:dyDescent="0.4">
      <c r="E713" s="2"/>
    </row>
    <row r="714" spans="5:5" x14ac:dyDescent="0.4">
      <c r="E714" s="2"/>
    </row>
    <row r="715" spans="5:5" x14ac:dyDescent="0.4">
      <c r="E715" s="2"/>
    </row>
    <row r="716" spans="5:5" x14ac:dyDescent="0.4">
      <c r="E716" s="2"/>
    </row>
    <row r="717" spans="5:5" x14ac:dyDescent="0.4">
      <c r="E717" s="2"/>
    </row>
    <row r="718" spans="5:5" x14ac:dyDescent="0.4">
      <c r="E718" s="2"/>
    </row>
    <row r="719" spans="5:5" x14ac:dyDescent="0.4">
      <c r="E719" s="2"/>
    </row>
    <row r="720" spans="5:5" x14ac:dyDescent="0.4">
      <c r="E720" s="2"/>
    </row>
    <row r="721" spans="5:5" x14ac:dyDescent="0.4">
      <c r="E721" s="2"/>
    </row>
    <row r="722" spans="5:5" x14ac:dyDescent="0.4">
      <c r="E722" s="2"/>
    </row>
    <row r="723" spans="5:5" x14ac:dyDescent="0.4">
      <c r="E723" s="2"/>
    </row>
    <row r="724" spans="5:5" x14ac:dyDescent="0.4">
      <c r="E724" s="2"/>
    </row>
    <row r="725" spans="5:5" x14ac:dyDescent="0.4">
      <c r="E725" s="2"/>
    </row>
    <row r="726" spans="5:5" x14ac:dyDescent="0.4">
      <c r="E726" s="2"/>
    </row>
    <row r="727" spans="5:5" x14ac:dyDescent="0.4">
      <c r="E727" s="2"/>
    </row>
    <row r="728" spans="5:5" x14ac:dyDescent="0.4">
      <c r="E728" s="2"/>
    </row>
    <row r="729" spans="5:5" x14ac:dyDescent="0.4">
      <c r="E729" s="2"/>
    </row>
    <row r="730" spans="5:5" x14ac:dyDescent="0.4">
      <c r="E730" s="2"/>
    </row>
    <row r="731" spans="5:5" x14ac:dyDescent="0.4">
      <c r="E731" s="2"/>
    </row>
    <row r="732" spans="5:5" x14ac:dyDescent="0.4">
      <c r="E732" s="2"/>
    </row>
    <row r="733" spans="5:5" x14ac:dyDescent="0.4">
      <c r="E733" s="2"/>
    </row>
    <row r="734" spans="5:5" x14ac:dyDescent="0.4">
      <c r="E734" s="2"/>
    </row>
    <row r="735" spans="5:5" x14ac:dyDescent="0.4">
      <c r="E735" s="2"/>
    </row>
    <row r="736" spans="5:5" x14ac:dyDescent="0.4">
      <c r="E736" s="2"/>
    </row>
    <row r="737" spans="5:5" x14ac:dyDescent="0.4">
      <c r="E737" s="2"/>
    </row>
    <row r="738" spans="5:5" x14ac:dyDescent="0.4">
      <c r="E738" s="2"/>
    </row>
    <row r="739" spans="5:5" x14ac:dyDescent="0.4">
      <c r="E739" s="2"/>
    </row>
    <row r="740" spans="5:5" x14ac:dyDescent="0.4">
      <c r="E740" s="2"/>
    </row>
    <row r="741" spans="5:5" x14ac:dyDescent="0.4">
      <c r="E741" s="2"/>
    </row>
    <row r="742" spans="5:5" x14ac:dyDescent="0.4">
      <c r="E742" s="2"/>
    </row>
    <row r="743" spans="5:5" x14ac:dyDescent="0.4">
      <c r="E743" s="2"/>
    </row>
    <row r="744" spans="5:5" x14ac:dyDescent="0.4">
      <c r="E744" s="2"/>
    </row>
    <row r="745" spans="5:5" x14ac:dyDescent="0.4">
      <c r="E745" s="2"/>
    </row>
    <row r="746" spans="5:5" x14ac:dyDescent="0.4">
      <c r="E746" s="2"/>
    </row>
    <row r="747" spans="5:5" x14ac:dyDescent="0.4">
      <c r="E747" s="2"/>
    </row>
    <row r="748" spans="5:5" x14ac:dyDescent="0.4">
      <c r="E748" s="2"/>
    </row>
    <row r="749" spans="5:5" x14ac:dyDescent="0.4">
      <c r="E749" s="2"/>
    </row>
    <row r="750" spans="5:5" x14ac:dyDescent="0.4">
      <c r="E750" s="2"/>
    </row>
    <row r="751" spans="5:5" x14ac:dyDescent="0.4">
      <c r="E751" s="2"/>
    </row>
    <row r="752" spans="5:5" x14ac:dyDescent="0.4">
      <c r="E752" s="2"/>
    </row>
    <row r="753" spans="5:5" x14ac:dyDescent="0.4">
      <c r="E753" s="2"/>
    </row>
    <row r="754" spans="5:5" x14ac:dyDescent="0.4">
      <c r="E754" s="2"/>
    </row>
    <row r="755" spans="5:5" x14ac:dyDescent="0.4">
      <c r="E755" s="2"/>
    </row>
    <row r="756" spans="5:5" x14ac:dyDescent="0.4">
      <c r="E756" s="2"/>
    </row>
    <row r="757" spans="5:5" x14ac:dyDescent="0.4">
      <c r="E757" s="2"/>
    </row>
    <row r="758" spans="5:5" x14ac:dyDescent="0.4">
      <c r="E758" s="2"/>
    </row>
    <row r="759" spans="5:5" x14ac:dyDescent="0.4">
      <c r="E759" s="2"/>
    </row>
    <row r="760" spans="5:5" x14ac:dyDescent="0.4">
      <c r="E760" s="2"/>
    </row>
    <row r="761" spans="5:5" x14ac:dyDescent="0.4">
      <c r="E761" s="2"/>
    </row>
    <row r="762" spans="5:5" x14ac:dyDescent="0.4">
      <c r="E762" s="2"/>
    </row>
    <row r="763" spans="5:5" x14ac:dyDescent="0.4">
      <c r="E763" s="2"/>
    </row>
    <row r="764" spans="5:5" x14ac:dyDescent="0.4">
      <c r="E764" s="2"/>
    </row>
    <row r="765" spans="5:5" x14ac:dyDescent="0.4">
      <c r="E765" s="2"/>
    </row>
    <row r="766" spans="5:5" x14ac:dyDescent="0.4">
      <c r="E766" s="2"/>
    </row>
    <row r="767" spans="5:5" x14ac:dyDescent="0.4">
      <c r="E767" s="2"/>
    </row>
    <row r="768" spans="5:5" x14ac:dyDescent="0.4">
      <c r="E768" s="2"/>
    </row>
    <row r="769" spans="5:5" x14ac:dyDescent="0.4">
      <c r="E769" s="2"/>
    </row>
    <row r="770" spans="5:5" x14ac:dyDescent="0.4">
      <c r="E770" s="2"/>
    </row>
    <row r="771" spans="5:5" x14ac:dyDescent="0.4">
      <c r="E771" s="2"/>
    </row>
    <row r="772" spans="5:5" x14ac:dyDescent="0.4">
      <c r="E772" s="2"/>
    </row>
    <row r="773" spans="5:5" x14ac:dyDescent="0.4">
      <c r="E773" s="2"/>
    </row>
    <row r="774" spans="5:5" x14ac:dyDescent="0.4">
      <c r="E774" s="2"/>
    </row>
    <row r="775" spans="5:5" x14ac:dyDescent="0.4">
      <c r="E775" s="2"/>
    </row>
    <row r="776" spans="5:5" x14ac:dyDescent="0.4">
      <c r="E776" s="2"/>
    </row>
    <row r="777" spans="5:5" x14ac:dyDescent="0.4">
      <c r="E777" s="2"/>
    </row>
    <row r="778" spans="5:5" x14ac:dyDescent="0.4">
      <c r="E778" s="2"/>
    </row>
    <row r="779" spans="5:5" x14ac:dyDescent="0.4">
      <c r="E779" s="2"/>
    </row>
    <row r="780" spans="5:5" x14ac:dyDescent="0.4">
      <c r="E780" s="2"/>
    </row>
    <row r="781" spans="5:5" x14ac:dyDescent="0.4">
      <c r="E781" s="2"/>
    </row>
    <row r="782" spans="5:5" x14ac:dyDescent="0.4">
      <c r="E782" s="2"/>
    </row>
    <row r="783" spans="5:5" x14ac:dyDescent="0.4">
      <c r="E783" s="2"/>
    </row>
    <row r="784" spans="5:5" x14ac:dyDescent="0.4">
      <c r="E784" s="2"/>
    </row>
    <row r="785" spans="5:5" x14ac:dyDescent="0.4">
      <c r="E785" s="2"/>
    </row>
    <row r="786" spans="5:5" x14ac:dyDescent="0.4">
      <c r="E786" s="2"/>
    </row>
    <row r="787" spans="5:5" x14ac:dyDescent="0.4">
      <c r="E787" s="2"/>
    </row>
    <row r="788" spans="5:5" x14ac:dyDescent="0.4">
      <c r="E788" s="2"/>
    </row>
    <row r="789" spans="5:5" x14ac:dyDescent="0.4">
      <c r="E789" s="2"/>
    </row>
    <row r="790" spans="5:5" x14ac:dyDescent="0.4">
      <c r="E790" s="2"/>
    </row>
    <row r="791" spans="5:5" x14ac:dyDescent="0.4">
      <c r="E791" s="2"/>
    </row>
    <row r="792" spans="5:5" x14ac:dyDescent="0.4">
      <c r="E792" s="2"/>
    </row>
    <row r="793" spans="5:5" x14ac:dyDescent="0.4">
      <c r="E793" s="2"/>
    </row>
    <row r="794" spans="5:5" x14ac:dyDescent="0.4">
      <c r="E794" s="2"/>
    </row>
    <row r="795" spans="5:5" x14ac:dyDescent="0.4">
      <c r="E795" s="2"/>
    </row>
    <row r="796" spans="5:5" x14ac:dyDescent="0.4">
      <c r="E796" s="2"/>
    </row>
    <row r="797" spans="5:5" x14ac:dyDescent="0.4">
      <c r="E797" s="2"/>
    </row>
    <row r="798" spans="5:5" x14ac:dyDescent="0.4">
      <c r="E798" s="2"/>
    </row>
    <row r="799" spans="5:5" x14ac:dyDescent="0.4">
      <c r="E799" s="2"/>
    </row>
    <row r="800" spans="5:5" x14ac:dyDescent="0.4">
      <c r="E800" s="2"/>
    </row>
    <row r="801" spans="5:5" x14ac:dyDescent="0.4">
      <c r="E801" s="2"/>
    </row>
    <row r="802" spans="5:5" x14ac:dyDescent="0.4">
      <c r="E802" s="2"/>
    </row>
    <row r="803" spans="5:5" x14ac:dyDescent="0.4">
      <c r="E803" s="2"/>
    </row>
    <row r="804" spans="5:5" x14ac:dyDescent="0.4">
      <c r="E804" s="2"/>
    </row>
    <row r="805" spans="5:5" x14ac:dyDescent="0.4">
      <c r="E805" s="2"/>
    </row>
    <row r="806" spans="5:5" x14ac:dyDescent="0.4">
      <c r="E806" s="2"/>
    </row>
    <row r="807" spans="5:5" x14ac:dyDescent="0.4">
      <c r="E807" s="2"/>
    </row>
    <row r="808" spans="5:5" x14ac:dyDescent="0.4">
      <c r="E808" s="2"/>
    </row>
    <row r="809" spans="5:5" x14ac:dyDescent="0.4">
      <c r="E809" s="2"/>
    </row>
    <row r="810" spans="5:5" x14ac:dyDescent="0.4">
      <c r="E810" s="2"/>
    </row>
    <row r="811" spans="5:5" x14ac:dyDescent="0.4">
      <c r="E811" s="2"/>
    </row>
    <row r="812" spans="5:5" x14ac:dyDescent="0.4">
      <c r="E812" s="2"/>
    </row>
    <row r="813" spans="5:5" x14ac:dyDescent="0.4">
      <c r="E813" s="2"/>
    </row>
    <row r="814" spans="5:5" x14ac:dyDescent="0.4">
      <c r="E814" s="2"/>
    </row>
    <row r="815" spans="5:5" x14ac:dyDescent="0.4">
      <c r="E815" s="2"/>
    </row>
    <row r="816" spans="5:5" x14ac:dyDescent="0.4">
      <c r="E816" s="2"/>
    </row>
    <row r="817" spans="5:5" x14ac:dyDescent="0.4">
      <c r="E817" s="2"/>
    </row>
    <row r="818" spans="5:5" x14ac:dyDescent="0.4">
      <c r="E818" s="2"/>
    </row>
    <row r="819" spans="5:5" x14ac:dyDescent="0.4">
      <c r="E819" s="2"/>
    </row>
    <row r="820" spans="5:5" x14ac:dyDescent="0.4">
      <c r="E820" s="2"/>
    </row>
    <row r="821" spans="5:5" x14ac:dyDescent="0.4">
      <c r="E821" s="2"/>
    </row>
    <row r="822" spans="5:5" x14ac:dyDescent="0.4">
      <c r="E822" s="2"/>
    </row>
    <row r="823" spans="5:5" x14ac:dyDescent="0.4">
      <c r="E823" s="2"/>
    </row>
    <row r="824" spans="5:5" x14ac:dyDescent="0.4">
      <c r="E824" s="2"/>
    </row>
    <row r="825" spans="5:5" x14ac:dyDescent="0.4">
      <c r="E825" s="2"/>
    </row>
    <row r="826" spans="5:5" x14ac:dyDescent="0.4">
      <c r="E826" s="2"/>
    </row>
    <row r="827" spans="5:5" x14ac:dyDescent="0.4">
      <c r="E827" s="2"/>
    </row>
    <row r="828" spans="5:5" x14ac:dyDescent="0.4">
      <c r="E828" s="2"/>
    </row>
    <row r="829" spans="5:5" x14ac:dyDescent="0.4">
      <c r="E829" s="2"/>
    </row>
    <row r="830" spans="5:5" x14ac:dyDescent="0.4">
      <c r="E830" s="2"/>
    </row>
    <row r="831" spans="5:5" x14ac:dyDescent="0.4">
      <c r="E831" s="2"/>
    </row>
    <row r="832" spans="5:5" x14ac:dyDescent="0.4">
      <c r="E832" s="2"/>
    </row>
    <row r="833" spans="5:5" x14ac:dyDescent="0.4">
      <c r="E833" s="2"/>
    </row>
    <row r="834" spans="5:5" x14ac:dyDescent="0.4">
      <c r="E834" s="2"/>
    </row>
    <row r="835" spans="5:5" x14ac:dyDescent="0.4">
      <c r="E835" s="2"/>
    </row>
    <row r="836" spans="5:5" x14ac:dyDescent="0.4">
      <c r="E836" s="2"/>
    </row>
    <row r="837" spans="5:5" x14ac:dyDescent="0.4">
      <c r="E837" s="2"/>
    </row>
    <row r="838" spans="5:5" x14ac:dyDescent="0.4">
      <c r="E838" s="2"/>
    </row>
    <row r="839" spans="5:5" x14ac:dyDescent="0.4">
      <c r="E839" s="2"/>
    </row>
    <row r="840" spans="5:5" x14ac:dyDescent="0.4">
      <c r="E840" s="2"/>
    </row>
    <row r="841" spans="5:5" x14ac:dyDescent="0.4">
      <c r="E841" s="2"/>
    </row>
    <row r="842" spans="5:5" x14ac:dyDescent="0.4">
      <c r="E842" s="2"/>
    </row>
    <row r="843" spans="5:5" x14ac:dyDescent="0.4">
      <c r="E843" s="2"/>
    </row>
    <row r="844" spans="5:5" x14ac:dyDescent="0.4">
      <c r="E844" s="2"/>
    </row>
    <row r="845" spans="5:5" x14ac:dyDescent="0.4">
      <c r="E845" s="2"/>
    </row>
    <row r="846" spans="5:5" x14ac:dyDescent="0.4">
      <c r="E846" s="2"/>
    </row>
    <row r="847" spans="5:5" x14ac:dyDescent="0.4">
      <c r="E847" s="2"/>
    </row>
    <row r="848" spans="5:5" x14ac:dyDescent="0.4">
      <c r="E848" s="2"/>
    </row>
    <row r="849" spans="5:5" x14ac:dyDescent="0.4">
      <c r="E849" s="2"/>
    </row>
    <row r="850" spans="5:5" x14ac:dyDescent="0.4">
      <c r="E850" s="2"/>
    </row>
    <row r="851" spans="5:5" x14ac:dyDescent="0.4">
      <c r="E851" s="2"/>
    </row>
    <row r="852" spans="5:5" x14ac:dyDescent="0.4">
      <c r="E852" s="2"/>
    </row>
    <row r="853" spans="5:5" x14ac:dyDescent="0.4">
      <c r="E853" s="2"/>
    </row>
    <row r="854" spans="5:5" x14ac:dyDescent="0.4">
      <c r="E854" s="2"/>
    </row>
    <row r="855" spans="5:5" x14ac:dyDescent="0.4">
      <c r="E855" s="2"/>
    </row>
    <row r="856" spans="5:5" x14ac:dyDescent="0.4">
      <c r="E856" s="2"/>
    </row>
    <row r="857" spans="5:5" x14ac:dyDescent="0.4">
      <c r="E857" s="2"/>
    </row>
    <row r="858" spans="5:5" x14ac:dyDescent="0.4">
      <c r="E858" s="2"/>
    </row>
    <row r="859" spans="5:5" x14ac:dyDescent="0.4">
      <c r="E859" s="2"/>
    </row>
    <row r="860" spans="5:5" x14ac:dyDescent="0.4">
      <c r="E860" s="2"/>
    </row>
    <row r="861" spans="5:5" x14ac:dyDescent="0.4">
      <c r="E861" s="2"/>
    </row>
    <row r="862" spans="5:5" x14ac:dyDescent="0.4">
      <c r="E862" s="2"/>
    </row>
    <row r="863" spans="5:5" x14ac:dyDescent="0.4">
      <c r="E863" s="2"/>
    </row>
    <row r="864" spans="5:5" x14ac:dyDescent="0.4">
      <c r="E864" s="2"/>
    </row>
    <row r="865" spans="5:5" x14ac:dyDescent="0.4">
      <c r="E865" s="2"/>
    </row>
    <row r="866" spans="5:5" x14ac:dyDescent="0.4">
      <c r="E866" s="2"/>
    </row>
    <row r="867" spans="5:5" x14ac:dyDescent="0.4">
      <c r="E867" s="2"/>
    </row>
    <row r="868" spans="5:5" x14ac:dyDescent="0.4">
      <c r="E868" s="2"/>
    </row>
    <row r="869" spans="5:5" x14ac:dyDescent="0.4">
      <c r="E869" s="2"/>
    </row>
    <row r="870" spans="5:5" x14ac:dyDescent="0.4">
      <c r="E870" s="2"/>
    </row>
    <row r="871" spans="5:5" x14ac:dyDescent="0.4">
      <c r="E871" s="2"/>
    </row>
    <row r="872" spans="5:5" x14ac:dyDescent="0.4">
      <c r="E872" s="2"/>
    </row>
    <row r="873" spans="5:5" x14ac:dyDescent="0.4">
      <c r="E873" s="2"/>
    </row>
    <row r="874" spans="5:5" x14ac:dyDescent="0.4">
      <c r="E874" s="2"/>
    </row>
    <row r="875" spans="5:5" x14ac:dyDescent="0.4">
      <c r="E875" s="2"/>
    </row>
    <row r="876" spans="5:5" x14ac:dyDescent="0.4">
      <c r="E876" s="2"/>
    </row>
    <row r="877" spans="5:5" x14ac:dyDescent="0.4">
      <c r="E877" s="2"/>
    </row>
    <row r="878" spans="5:5" x14ac:dyDescent="0.4">
      <c r="E878" s="2"/>
    </row>
    <row r="879" spans="5:5" x14ac:dyDescent="0.4">
      <c r="E879" s="2"/>
    </row>
    <row r="880" spans="5:5" x14ac:dyDescent="0.4">
      <c r="E880" s="2"/>
    </row>
    <row r="881" spans="5:5" x14ac:dyDescent="0.4">
      <c r="E881" s="2"/>
    </row>
    <row r="882" spans="5:5" x14ac:dyDescent="0.4">
      <c r="E882" s="2"/>
    </row>
    <row r="883" spans="5:5" x14ac:dyDescent="0.4">
      <c r="E883" s="2"/>
    </row>
    <row r="884" spans="5:5" x14ac:dyDescent="0.4">
      <c r="E884" s="2"/>
    </row>
    <row r="885" spans="5:5" x14ac:dyDescent="0.4">
      <c r="E885" s="2"/>
    </row>
    <row r="886" spans="5:5" x14ac:dyDescent="0.4">
      <c r="E886" s="2"/>
    </row>
    <row r="887" spans="5:5" x14ac:dyDescent="0.4">
      <c r="E887" s="2"/>
    </row>
    <row r="888" spans="5:5" x14ac:dyDescent="0.4">
      <c r="E888" s="2"/>
    </row>
    <row r="889" spans="5:5" x14ac:dyDescent="0.4">
      <c r="E889" s="2"/>
    </row>
    <row r="890" spans="5:5" x14ac:dyDescent="0.4">
      <c r="E890" s="2"/>
    </row>
    <row r="891" spans="5:5" x14ac:dyDescent="0.4">
      <c r="E891" s="2"/>
    </row>
    <row r="892" spans="5:5" x14ac:dyDescent="0.4">
      <c r="E892" s="2"/>
    </row>
    <row r="893" spans="5:5" x14ac:dyDescent="0.4">
      <c r="E893" s="2"/>
    </row>
    <row r="894" spans="5:5" x14ac:dyDescent="0.4">
      <c r="E894" s="2"/>
    </row>
    <row r="895" spans="5:5" x14ac:dyDescent="0.4">
      <c r="E895" s="2"/>
    </row>
    <row r="896" spans="5:5" x14ac:dyDescent="0.4">
      <c r="E896" s="2"/>
    </row>
    <row r="897" spans="5:5" x14ac:dyDescent="0.4">
      <c r="E897" s="2"/>
    </row>
    <row r="898" spans="5:5" x14ac:dyDescent="0.4">
      <c r="E898" s="2"/>
    </row>
    <row r="899" spans="5:5" x14ac:dyDescent="0.4">
      <c r="E899" s="2"/>
    </row>
    <row r="900" spans="5:5" x14ac:dyDescent="0.4">
      <c r="E900" s="2"/>
    </row>
    <row r="901" spans="5:5" x14ac:dyDescent="0.4">
      <c r="E901" s="2"/>
    </row>
    <row r="902" spans="5:5" x14ac:dyDescent="0.4">
      <c r="E902" s="2"/>
    </row>
    <row r="903" spans="5:5" x14ac:dyDescent="0.4">
      <c r="E903" s="2"/>
    </row>
    <row r="904" spans="5:5" x14ac:dyDescent="0.4">
      <c r="E904" s="2"/>
    </row>
    <row r="905" spans="5:5" x14ac:dyDescent="0.4">
      <c r="E905" s="2"/>
    </row>
    <row r="906" spans="5:5" x14ac:dyDescent="0.4">
      <c r="E906" s="2"/>
    </row>
    <row r="907" spans="5:5" x14ac:dyDescent="0.4">
      <c r="E907" s="2"/>
    </row>
    <row r="908" spans="5:5" x14ac:dyDescent="0.4">
      <c r="E908" s="2"/>
    </row>
    <row r="909" spans="5:5" x14ac:dyDescent="0.4">
      <c r="E909" s="2"/>
    </row>
    <row r="910" spans="5:5" x14ac:dyDescent="0.4">
      <c r="E910" s="2"/>
    </row>
    <row r="911" spans="5:5" x14ac:dyDescent="0.4">
      <c r="E911" s="2"/>
    </row>
    <row r="912" spans="5:5" x14ac:dyDescent="0.4">
      <c r="E912" s="2"/>
    </row>
    <row r="913" spans="5:5" x14ac:dyDescent="0.4">
      <c r="E913" s="2"/>
    </row>
    <row r="914" spans="5:5" x14ac:dyDescent="0.4">
      <c r="E914" s="2"/>
    </row>
    <row r="915" spans="5:5" x14ac:dyDescent="0.4">
      <c r="E915" s="2"/>
    </row>
    <row r="916" spans="5:5" x14ac:dyDescent="0.4">
      <c r="E916" s="2"/>
    </row>
    <row r="917" spans="5:5" x14ac:dyDescent="0.4">
      <c r="E917" s="2"/>
    </row>
    <row r="918" spans="5:5" x14ac:dyDescent="0.4">
      <c r="E918" s="2"/>
    </row>
    <row r="919" spans="5:5" x14ac:dyDescent="0.4">
      <c r="E919" s="2"/>
    </row>
    <row r="920" spans="5:5" x14ac:dyDescent="0.4">
      <c r="E920" s="2"/>
    </row>
    <row r="921" spans="5:5" x14ac:dyDescent="0.4">
      <c r="E921" s="2"/>
    </row>
    <row r="922" spans="5:5" x14ac:dyDescent="0.4">
      <c r="E922" s="2"/>
    </row>
    <row r="923" spans="5:5" x14ac:dyDescent="0.4">
      <c r="E923" s="2"/>
    </row>
    <row r="924" spans="5:5" x14ac:dyDescent="0.4">
      <c r="E924" s="2"/>
    </row>
    <row r="925" spans="5:5" x14ac:dyDescent="0.4">
      <c r="E925" s="2"/>
    </row>
    <row r="926" spans="5:5" x14ac:dyDescent="0.4">
      <c r="E926" s="2"/>
    </row>
    <row r="927" spans="5:5" x14ac:dyDescent="0.4">
      <c r="E927" s="2"/>
    </row>
    <row r="928" spans="5:5" x14ac:dyDescent="0.4">
      <c r="E928" s="2"/>
    </row>
    <row r="929" spans="5:5" x14ac:dyDescent="0.4">
      <c r="E929" s="2"/>
    </row>
    <row r="930" spans="5:5" x14ac:dyDescent="0.4">
      <c r="E930" s="2"/>
    </row>
    <row r="931" spans="5:5" x14ac:dyDescent="0.4">
      <c r="E931" s="2"/>
    </row>
    <row r="932" spans="5:5" x14ac:dyDescent="0.4">
      <c r="E932" s="2"/>
    </row>
    <row r="933" spans="5:5" x14ac:dyDescent="0.4">
      <c r="E933" s="2"/>
    </row>
    <row r="934" spans="5:5" x14ac:dyDescent="0.4">
      <c r="E934" s="2"/>
    </row>
    <row r="935" spans="5:5" x14ac:dyDescent="0.4">
      <c r="E935" s="2"/>
    </row>
    <row r="936" spans="5:5" x14ac:dyDescent="0.4">
      <c r="E936" s="2"/>
    </row>
    <row r="937" spans="5:5" x14ac:dyDescent="0.4">
      <c r="E937" s="2"/>
    </row>
    <row r="938" spans="5:5" x14ac:dyDescent="0.4">
      <c r="E938" s="2"/>
    </row>
    <row r="939" spans="5:5" x14ac:dyDescent="0.4">
      <c r="E939" s="2"/>
    </row>
    <row r="940" spans="5:5" x14ac:dyDescent="0.4">
      <c r="E940" s="2"/>
    </row>
    <row r="941" spans="5:5" x14ac:dyDescent="0.4">
      <c r="E941" s="2"/>
    </row>
    <row r="942" spans="5:5" x14ac:dyDescent="0.4">
      <c r="E942" s="2"/>
    </row>
    <row r="943" spans="5:5" x14ac:dyDescent="0.4">
      <c r="E943" s="2"/>
    </row>
    <row r="944" spans="5:5" x14ac:dyDescent="0.4">
      <c r="E944" s="2"/>
    </row>
    <row r="945" spans="5:5" x14ac:dyDescent="0.4">
      <c r="E945" s="2"/>
    </row>
    <row r="946" spans="5:5" x14ac:dyDescent="0.4">
      <c r="E946" s="2"/>
    </row>
    <row r="947" spans="5:5" x14ac:dyDescent="0.4">
      <c r="E947" s="2"/>
    </row>
    <row r="948" spans="5:5" x14ac:dyDescent="0.4">
      <c r="E948" s="2"/>
    </row>
    <row r="949" spans="5:5" x14ac:dyDescent="0.4">
      <c r="E949" s="2"/>
    </row>
    <row r="950" spans="5:5" x14ac:dyDescent="0.4">
      <c r="E950" s="2"/>
    </row>
    <row r="951" spans="5:5" x14ac:dyDescent="0.4">
      <c r="E951" s="2"/>
    </row>
    <row r="952" spans="5:5" x14ac:dyDescent="0.4">
      <c r="E952" s="2"/>
    </row>
    <row r="953" spans="5:5" x14ac:dyDescent="0.4">
      <c r="E953" s="2"/>
    </row>
    <row r="954" spans="5:5" x14ac:dyDescent="0.4">
      <c r="E954" s="2"/>
    </row>
    <row r="955" spans="5:5" x14ac:dyDescent="0.4">
      <c r="E955" s="2"/>
    </row>
    <row r="956" spans="5:5" x14ac:dyDescent="0.4">
      <c r="E956" s="2"/>
    </row>
    <row r="957" spans="5:5" x14ac:dyDescent="0.4">
      <c r="E957" s="2"/>
    </row>
    <row r="958" spans="5:5" x14ac:dyDescent="0.4">
      <c r="E958" s="2"/>
    </row>
    <row r="959" spans="5:5" x14ac:dyDescent="0.4">
      <c r="E959" s="2"/>
    </row>
    <row r="960" spans="5:5" x14ac:dyDescent="0.4">
      <c r="E960" s="2"/>
    </row>
    <row r="961" spans="5:5" x14ac:dyDescent="0.4">
      <c r="E961" s="2"/>
    </row>
    <row r="962" spans="5:5" x14ac:dyDescent="0.4">
      <c r="E962" s="2"/>
    </row>
    <row r="963" spans="5:5" x14ac:dyDescent="0.4">
      <c r="E963" s="2"/>
    </row>
    <row r="964" spans="5:5" x14ac:dyDescent="0.4">
      <c r="E964" s="2"/>
    </row>
    <row r="965" spans="5:5" x14ac:dyDescent="0.4">
      <c r="E965" s="2"/>
    </row>
    <row r="966" spans="5:5" x14ac:dyDescent="0.4">
      <c r="E966" s="2"/>
    </row>
    <row r="967" spans="5:5" x14ac:dyDescent="0.4">
      <c r="E967" s="2"/>
    </row>
    <row r="968" spans="5:5" x14ac:dyDescent="0.4">
      <c r="E968" s="2"/>
    </row>
    <row r="969" spans="5:5" x14ac:dyDescent="0.4">
      <c r="E969" s="2"/>
    </row>
    <row r="970" spans="5:5" x14ac:dyDescent="0.4">
      <c r="E970" s="2"/>
    </row>
    <row r="971" spans="5:5" x14ac:dyDescent="0.4">
      <c r="E971" s="2"/>
    </row>
    <row r="972" spans="5:5" x14ac:dyDescent="0.4">
      <c r="E972" s="2"/>
    </row>
    <row r="973" spans="5:5" x14ac:dyDescent="0.4">
      <c r="E973" s="2"/>
    </row>
    <row r="974" spans="5:5" x14ac:dyDescent="0.4">
      <c r="E974" s="2"/>
    </row>
    <row r="975" spans="5:5" x14ac:dyDescent="0.4">
      <c r="E975" s="2"/>
    </row>
    <row r="976" spans="5:5" x14ac:dyDescent="0.4">
      <c r="E976" s="2"/>
    </row>
    <row r="977" spans="5:5" x14ac:dyDescent="0.4">
      <c r="E977" s="2"/>
    </row>
    <row r="978" spans="5:5" x14ac:dyDescent="0.4">
      <c r="E978" s="2"/>
    </row>
    <row r="979" spans="5:5" x14ac:dyDescent="0.4">
      <c r="E979" s="2"/>
    </row>
    <row r="980" spans="5:5" x14ac:dyDescent="0.4">
      <c r="E980" s="2"/>
    </row>
    <row r="981" spans="5:5" x14ac:dyDescent="0.4">
      <c r="E981" s="2"/>
    </row>
    <row r="982" spans="5:5" x14ac:dyDescent="0.4">
      <c r="E982" s="2"/>
    </row>
    <row r="983" spans="5:5" x14ac:dyDescent="0.4">
      <c r="E983" s="2"/>
    </row>
    <row r="984" spans="5:5" x14ac:dyDescent="0.4">
      <c r="E984" s="2"/>
    </row>
    <row r="985" spans="5:5" x14ac:dyDescent="0.4">
      <c r="E985" s="2"/>
    </row>
    <row r="986" spans="5:5" x14ac:dyDescent="0.4">
      <c r="E986" s="2"/>
    </row>
    <row r="987" spans="5:5" x14ac:dyDescent="0.4">
      <c r="E987" s="2"/>
    </row>
    <row r="988" spans="5:5" x14ac:dyDescent="0.4">
      <c r="E988" s="2"/>
    </row>
    <row r="989" spans="5:5" x14ac:dyDescent="0.4">
      <c r="E989" s="2"/>
    </row>
    <row r="990" spans="5:5" x14ac:dyDescent="0.4">
      <c r="E990" s="2"/>
    </row>
    <row r="991" spans="5:5" x14ac:dyDescent="0.4">
      <c r="E991" s="2"/>
    </row>
    <row r="992" spans="5:5" x14ac:dyDescent="0.4">
      <c r="E992" s="2"/>
    </row>
    <row r="993" spans="5:5" x14ac:dyDescent="0.4">
      <c r="E993" s="2"/>
    </row>
    <row r="994" spans="5:5" x14ac:dyDescent="0.4">
      <c r="E994" s="2"/>
    </row>
    <row r="995" spans="5:5" x14ac:dyDescent="0.4">
      <c r="E995" s="2"/>
    </row>
    <row r="996" spans="5:5" x14ac:dyDescent="0.4">
      <c r="E996" s="2"/>
    </row>
    <row r="997" spans="5:5" x14ac:dyDescent="0.4">
      <c r="E997" s="2"/>
    </row>
    <row r="998" spans="5:5" x14ac:dyDescent="0.4">
      <c r="E998" s="2"/>
    </row>
    <row r="999" spans="5:5" x14ac:dyDescent="0.4">
      <c r="E999" s="2"/>
    </row>
    <row r="1000" spans="5:5" x14ac:dyDescent="0.4">
      <c r="E1000" s="2"/>
    </row>
    <row r="1001" spans="5:5" x14ac:dyDescent="0.4">
      <c r="E1001" s="2"/>
    </row>
    <row r="1002" spans="5:5" x14ac:dyDescent="0.4">
      <c r="E1002" s="2"/>
    </row>
    <row r="1003" spans="5:5" x14ac:dyDescent="0.4">
      <c r="E1003" s="2"/>
    </row>
    <row r="1004" spans="5:5" x14ac:dyDescent="0.4">
      <c r="E1004" s="2"/>
    </row>
    <row r="1005" spans="5:5" x14ac:dyDescent="0.4">
      <c r="E1005" s="2"/>
    </row>
    <row r="1006" spans="5:5" x14ac:dyDescent="0.4">
      <c r="E1006" s="2"/>
    </row>
    <row r="1007" spans="5:5" x14ac:dyDescent="0.4">
      <c r="E1007" s="2"/>
    </row>
    <row r="1008" spans="5:5" x14ac:dyDescent="0.4">
      <c r="E1008" s="2"/>
    </row>
    <row r="1009" spans="5:5" x14ac:dyDescent="0.4">
      <c r="E1009" s="2"/>
    </row>
    <row r="1010" spans="5:5" x14ac:dyDescent="0.4">
      <c r="E1010" s="2"/>
    </row>
    <row r="1011" spans="5:5" x14ac:dyDescent="0.4">
      <c r="E1011" s="2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2"/>
  <sheetViews>
    <sheetView zoomScaleNormal="100" workbookViewId="0">
      <selection activeCell="B2" sqref="B2"/>
    </sheetView>
  </sheetViews>
  <sheetFormatPr defaultRowHeight="14.6" x14ac:dyDescent="0.4"/>
  <cols>
    <col min="3" max="3" width="14" bestFit="1" customWidth="1"/>
    <col min="4" max="4" width="29.61328125" customWidth="1"/>
    <col min="5" max="5" width="12" style="1" customWidth="1"/>
    <col min="6" max="6" width="12.3046875" style="1" customWidth="1"/>
    <col min="7" max="7" width="12" style="1" customWidth="1"/>
    <col min="8" max="8" width="16.3046875" style="1" customWidth="1"/>
    <col min="9" max="9" width="15.84375" style="1" customWidth="1"/>
    <col min="10" max="10" width="16.53515625" style="1" customWidth="1"/>
    <col min="11" max="11" width="16.3046875" style="1" bestFit="1" customWidth="1"/>
    <col min="12" max="12" width="14.3828125" customWidth="1"/>
    <col min="14" max="14" width="22.15234375" bestFit="1" customWidth="1"/>
  </cols>
  <sheetData>
    <row r="1" spans="1:14" ht="18.899999999999999" thickBot="1" x14ac:dyDescent="0.55000000000000004">
      <c r="A1" s="10" t="s">
        <v>9</v>
      </c>
      <c r="J1" s="12"/>
    </row>
    <row r="2" spans="1:14" ht="58.5" customHeight="1" thickBot="1" x14ac:dyDescent="0.45">
      <c r="A2" s="31" t="s">
        <v>12</v>
      </c>
      <c r="B2" s="31" t="s">
        <v>13</v>
      </c>
      <c r="C2" s="32" t="s">
        <v>14</v>
      </c>
      <c r="D2" s="11" t="s">
        <v>15</v>
      </c>
      <c r="E2" s="17" t="s">
        <v>8</v>
      </c>
      <c r="F2" s="15" t="s">
        <v>4</v>
      </c>
      <c r="G2" s="30" t="s">
        <v>1</v>
      </c>
      <c r="H2" s="7" t="s">
        <v>2</v>
      </c>
      <c r="I2" s="8" t="s">
        <v>3</v>
      </c>
      <c r="J2" s="8" t="s">
        <v>7</v>
      </c>
      <c r="K2" s="8" t="s">
        <v>6</v>
      </c>
      <c r="L2" s="13" t="s">
        <v>5</v>
      </c>
    </row>
    <row r="3" spans="1:14" ht="14.4" customHeight="1" x14ac:dyDescent="0.4">
      <c r="A3" s="33">
        <v>706</v>
      </c>
      <c r="B3" s="33" t="s">
        <v>16</v>
      </c>
      <c r="C3" s="34" t="s">
        <v>17</v>
      </c>
      <c r="D3" s="9" t="s">
        <v>18</v>
      </c>
      <c r="E3" s="4">
        <v>2114</v>
      </c>
      <c r="F3" s="16">
        <v>210</v>
      </c>
      <c r="G3" s="4">
        <v>1904</v>
      </c>
      <c r="H3" s="5">
        <v>1745</v>
      </c>
      <c r="I3" s="6">
        <v>5</v>
      </c>
      <c r="J3" s="6">
        <v>70</v>
      </c>
      <c r="K3" s="6">
        <v>5</v>
      </c>
      <c r="L3" s="14">
        <v>79</v>
      </c>
      <c r="N3" s="1"/>
    </row>
    <row r="4" spans="1:14" ht="14.4" customHeight="1" x14ac:dyDescent="0.4">
      <c r="A4" s="35">
        <v>706</v>
      </c>
      <c r="B4" s="35" t="s">
        <v>19</v>
      </c>
      <c r="C4" s="36" t="s">
        <v>17</v>
      </c>
      <c r="D4" s="9" t="s">
        <v>20</v>
      </c>
      <c r="E4" s="4">
        <v>684</v>
      </c>
      <c r="F4" s="16">
        <v>78</v>
      </c>
      <c r="G4" s="4">
        <v>606</v>
      </c>
      <c r="H4" s="5">
        <v>572</v>
      </c>
      <c r="I4" s="6">
        <v>2</v>
      </c>
      <c r="J4" s="6">
        <v>7</v>
      </c>
      <c r="K4" s="6">
        <v>0</v>
      </c>
      <c r="L4" s="14">
        <v>25</v>
      </c>
      <c r="N4" s="1"/>
    </row>
    <row r="5" spans="1:14" ht="14.4" customHeight="1" x14ac:dyDescent="0.4">
      <c r="A5" s="35">
        <v>708</v>
      </c>
      <c r="B5" s="35" t="s">
        <v>21</v>
      </c>
      <c r="C5" s="36" t="s">
        <v>17</v>
      </c>
      <c r="D5" s="9" t="s">
        <v>22</v>
      </c>
      <c r="E5" s="4">
        <v>19046</v>
      </c>
      <c r="F5" s="16">
        <v>286</v>
      </c>
      <c r="G5" s="4">
        <v>18760</v>
      </c>
      <c r="H5" s="5">
        <v>594</v>
      </c>
      <c r="I5" s="6">
        <v>40</v>
      </c>
      <c r="J5" s="6">
        <v>17781</v>
      </c>
      <c r="K5" s="6">
        <v>111</v>
      </c>
      <c r="L5" s="14">
        <v>234</v>
      </c>
      <c r="N5" s="1"/>
    </row>
    <row r="6" spans="1:14" ht="14.4" customHeight="1" x14ac:dyDescent="0.4">
      <c r="A6" s="35">
        <v>706</v>
      </c>
      <c r="B6" s="35" t="s">
        <v>23</v>
      </c>
      <c r="C6" s="36" t="s">
        <v>17</v>
      </c>
      <c r="D6" s="9" t="s">
        <v>24</v>
      </c>
      <c r="E6" s="4">
        <v>2703</v>
      </c>
      <c r="F6" s="16">
        <v>259</v>
      </c>
      <c r="G6" s="4">
        <v>2444</v>
      </c>
      <c r="H6" s="5">
        <v>2228</v>
      </c>
      <c r="I6" s="6">
        <v>6</v>
      </c>
      <c r="J6" s="6">
        <v>37</v>
      </c>
      <c r="K6" s="6">
        <v>12</v>
      </c>
      <c r="L6" s="14">
        <v>161</v>
      </c>
      <c r="N6" s="1"/>
    </row>
    <row r="7" spans="1:14" ht="14.4" customHeight="1" x14ac:dyDescent="0.4">
      <c r="A7" s="35">
        <v>708</v>
      </c>
      <c r="B7" s="35" t="s">
        <v>25</v>
      </c>
      <c r="C7" s="36" t="s">
        <v>17</v>
      </c>
      <c r="D7" s="9" t="s">
        <v>26</v>
      </c>
      <c r="E7" s="4">
        <v>6239</v>
      </c>
      <c r="F7" s="16">
        <v>99</v>
      </c>
      <c r="G7" s="4">
        <v>6140</v>
      </c>
      <c r="H7" s="5">
        <v>43</v>
      </c>
      <c r="I7" s="6">
        <v>13</v>
      </c>
      <c r="J7" s="6">
        <v>5958</v>
      </c>
      <c r="K7" s="6">
        <v>36</v>
      </c>
      <c r="L7" s="14">
        <v>90</v>
      </c>
      <c r="N7" s="1"/>
    </row>
    <row r="8" spans="1:14" ht="14.4" customHeight="1" x14ac:dyDescent="0.4">
      <c r="A8" s="35">
        <v>706</v>
      </c>
      <c r="B8" s="35" t="s">
        <v>27</v>
      </c>
      <c r="C8" s="36" t="s">
        <v>17</v>
      </c>
      <c r="D8" s="9" t="s">
        <v>28</v>
      </c>
      <c r="E8" s="4">
        <v>518</v>
      </c>
      <c r="F8" s="16">
        <v>34</v>
      </c>
      <c r="G8" s="4">
        <v>484</v>
      </c>
      <c r="H8" s="5">
        <v>9</v>
      </c>
      <c r="I8" s="6">
        <v>1</v>
      </c>
      <c r="J8" s="6">
        <v>464</v>
      </c>
      <c r="K8" s="6">
        <v>1</v>
      </c>
      <c r="L8" s="14">
        <v>9</v>
      </c>
      <c r="N8" s="1"/>
    </row>
    <row r="9" spans="1:14" ht="14.4" customHeight="1" x14ac:dyDescent="0.4">
      <c r="A9" s="35">
        <v>708</v>
      </c>
      <c r="B9" s="35" t="s">
        <v>29</v>
      </c>
      <c r="C9" s="36" t="s">
        <v>17</v>
      </c>
      <c r="D9" s="9" t="s">
        <v>30</v>
      </c>
      <c r="E9" s="4">
        <v>5205</v>
      </c>
      <c r="F9" s="16">
        <v>117</v>
      </c>
      <c r="G9" s="4">
        <v>5088</v>
      </c>
      <c r="H9" s="5">
        <v>178</v>
      </c>
      <c r="I9" s="6">
        <v>26</v>
      </c>
      <c r="J9" s="6">
        <v>4745</v>
      </c>
      <c r="K9" s="6">
        <v>18</v>
      </c>
      <c r="L9" s="14">
        <v>121</v>
      </c>
      <c r="N9" s="1"/>
    </row>
    <row r="10" spans="1:14" ht="14.4" customHeight="1" x14ac:dyDescent="0.4">
      <c r="A10" s="35">
        <v>708</v>
      </c>
      <c r="B10" s="35" t="s">
        <v>31</v>
      </c>
      <c r="C10" s="36" t="s">
        <v>17</v>
      </c>
      <c r="D10" s="9" t="s">
        <v>32</v>
      </c>
      <c r="E10" s="4">
        <v>7196</v>
      </c>
      <c r="F10" s="16">
        <v>84</v>
      </c>
      <c r="G10" s="4">
        <v>7112</v>
      </c>
      <c r="H10" s="5">
        <v>64</v>
      </c>
      <c r="I10" s="6">
        <v>11</v>
      </c>
      <c r="J10" s="6">
        <v>6921</v>
      </c>
      <c r="K10" s="6">
        <v>37</v>
      </c>
      <c r="L10" s="14">
        <v>79</v>
      </c>
      <c r="N10" s="1"/>
    </row>
    <row r="11" spans="1:14" ht="14.4" customHeight="1" x14ac:dyDescent="0.4">
      <c r="A11" s="35">
        <v>708</v>
      </c>
      <c r="B11" s="35" t="s">
        <v>33</v>
      </c>
      <c r="C11" s="36" t="s">
        <v>17</v>
      </c>
      <c r="D11" s="9" t="s">
        <v>34</v>
      </c>
      <c r="E11" s="4">
        <v>7443</v>
      </c>
      <c r="F11" s="16">
        <v>1589</v>
      </c>
      <c r="G11" s="4">
        <v>5854</v>
      </c>
      <c r="H11" s="5">
        <v>5307</v>
      </c>
      <c r="I11" s="6">
        <v>49</v>
      </c>
      <c r="J11" s="6">
        <v>249</v>
      </c>
      <c r="K11" s="6">
        <v>28</v>
      </c>
      <c r="L11" s="14">
        <v>221</v>
      </c>
      <c r="N11" s="1"/>
    </row>
    <row r="12" spans="1:14" ht="14.4" customHeight="1" x14ac:dyDescent="0.4">
      <c r="A12" s="35">
        <v>708</v>
      </c>
      <c r="B12" s="35" t="s">
        <v>35</v>
      </c>
      <c r="C12" s="36" t="s">
        <v>17</v>
      </c>
      <c r="D12" s="9" t="s">
        <v>36</v>
      </c>
      <c r="E12" s="4">
        <v>4098</v>
      </c>
      <c r="F12" s="16">
        <v>920</v>
      </c>
      <c r="G12" s="4">
        <v>3178</v>
      </c>
      <c r="H12" s="5">
        <v>2827</v>
      </c>
      <c r="I12" s="6">
        <v>11</v>
      </c>
      <c r="J12" s="6">
        <v>171</v>
      </c>
      <c r="K12" s="6">
        <v>20</v>
      </c>
      <c r="L12" s="14">
        <v>149</v>
      </c>
      <c r="N12" s="1"/>
    </row>
    <row r="13" spans="1:14" ht="14.4" customHeight="1" x14ac:dyDescent="0.4">
      <c r="A13" s="35">
        <v>708</v>
      </c>
      <c r="B13" s="35" t="s">
        <v>37</v>
      </c>
      <c r="C13" s="36" t="s">
        <v>17</v>
      </c>
      <c r="D13" s="9" t="s">
        <v>38</v>
      </c>
      <c r="E13" s="4">
        <v>10775</v>
      </c>
      <c r="F13" s="16">
        <v>185</v>
      </c>
      <c r="G13" s="4">
        <v>10590</v>
      </c>
      <c r="H13" s="5">
        <v>224</v>
      </c>
      <c r="I13" s="6">
        <v>20</v>
      </c>
      <c r="J13" s="6">
        <v>10106</v>
      </c>
      <c r="K13" s="6">
        <v>57</v>
      </c>
      <c r="L13" s="14">
        <v>183</v>
      </c>
      <c r="N13" s="1"/>
    </row>
    <row r="14" spans="1:14" ht="14.4" customHeight="1" x14ac:dyDescent="0.4">
      <c r="A14" s="35">
        <v>708</v>
      </c>
      <c r="B14" s="35" t="s">
        <v>39</v>
      </c>
      <c r="C14" s="36" t="s">
        <v>40</v>
      </c>
      <c r="D14" s="9" t="s">
        <v>41</v>
      </c>
      <c r="E14" s="4">
        <v>8098</v>
      </c>
      <c r="F14" s="16">
        <v>1368</v>
      </c>
      <c r="G14" s="4">
        <v>6730</v>
      </c>
      <c r="H14" s="5">
        <v>5929</v>
      </c>
      <c r="I14" s="6">
        <v>75</v>
      </c>
      <c r="J14" s="6">
        <v>57</v>
      </c>
      <c r="K14" s="6">
        <v>78</v>
      </c>
      <c r="L14" s="14">
        <v>591</v>
      </c>
      <c r="N14" s="1"/>
    </row>
    <row r="15" spans="1:14" ht="14.4" customHeight="1" x14ac:dyDescent="0.4">
      <c r="A15" s="35">
        <v>706</v>
      </c>
      <c r="B15" s="35" t="s">
        <v>42</v>
      </c>
      <c r="C15" s="36" t="s">
        <v>40</v>
      </c>
      <c r="D15" s="9" t="s">
        <v>43</v>
      </c>
      <c r="E15" s="4">
        <v>132</v>
      </c>
      <c r="F15" s="16">
        <v>14</v>
      </c>
      <c r="G15" s="4">
        <v>118</v>
      </c>
      <c r="H15" s="5">
        <v>116</v>
      </c>
      <c r="I15" s="6">
        <v>0</v>
      </c>
      <c r="J15" s="6">
        <v>0</v>
      </c>
      <c r="K15" s="6">
        <v>0</v>
      </c>
      <c r="L15" s="14">
        <v>2</v>
      </c>
      <c r="N15" s="1"/>
    </row>
    <row r="16" spans="1:14" ht="14.4" customHeight="1" x14ac:dyDescent="0.4">
      <c r="A16" s="35">
        <v>706</v>
      </c>
      <c r="B16" s="35" t="s">
        <v>44</v>
      </c>
      <c r="C16" s="36" t="s">
        <v>40</v>
      </c>
      <c r="D16" s="9" t="s">
        <v>45</v>
      </c>
      <c r="E16" s="4">
        <v>588</v>
      </c>
      <c r="F16" s="16">
        <v>103</v>
      </c>
      <c r="G16" s="4">
        <v>485</v>
      </c>
      <c r="H16" s="5">
        <v>439</v>
      </c>
      <c r="I16" s="6">
        <v>4</v>
      </c>
      <c r="J16" s="6">
        <v>7</v>
      </c>
      <c r="K16" s="6">
        <v>3</v>
      </c>
      <c r="L16" s="14">
        <v>32</v>
      </c>
      <c r="N16" s="1"/>
    </row>
    <row r="17" spans="1:14" ht="14.4" customHeight="1" x14ac:dyDescent="0.4">
      <c r="A17" s="35">
        <v>708</v>
      </c>
      <c r="B17" s="35" t="s">
        <v>46</v>
      </c>
      <c r="C17" s="36" t="s">
        <v>40</v>
      </c>
      <c r="D17" s="9" t="s">
        <v>47</v>
      </c>
      <c r="E17" s="4">
        <v>6455</v>
      </c>
      <c r="F17" s="16">
        <v>2004</v>
      </c>
      <c r="G17" s="4">
        <v>4451</v>
      </c>
      <c r="H17" s="5">
        <v>4037</v>
      </c>
      <c r="I17" s="6">
        <v>44</v>
      </c>
      <c r="J17" s="6">
        <v>35</v>
      </c>
      <c r="K17" s="6">
        <v>36</v>
      </c>
      <c r="L17" s="14">
        <v>299</v>
      </c>
      <c r="N17" s="1"/>
    </row>
    <row r="18" spans="1:14" ht="14.4" customHeight="1" x14ac:dyDescent="0.4">
      <c r="A18" s="35">
        <v>708</v>
      </c>
      <c r="B18" s="35" t="s">
        <v>48</v>
      </c>
      <c r="C18" s="36" t="s">
        <v>40</v>
      </c>
      <c r="D18" s="9" t="s">
        <v>49</v>
      </c>
      <c r="E18" s="4">
        <v>644</v>
      </c>
      <c r="F18" s="16">
        <v>348</v>
      </c>
      <c r="G18" s="4">
        <v>296</v>
      </c>
      <c r="H18" s="5">
        <v>259</v>
      </c>
      <c r="I18" s="6">
        <v>0</v>
      </c>
      <c r="J18" s="6">
        <v>5</v>
      </c>
      <c r="K18" s="6">
        <v>4</v>
      </c>
      <c r="L18" s="14">
        <v>28</v>
      </c>
      <c r="N18" s="1"/>
    </row>
    <row r="19" spans="1:14" ht="14.4" customHeight="1" x14ac:dyDescent="0.4">
      <c r="A19" s="35">
        <v>708</v>
      </c>
      <c r="B19" s="35" t="s">
        <v>50</v>
      </c>
      <c r="C19" s="36" t="s">
        <v>40</v>
      </c>
      <c r="D19" s="9" t="s">
        <v>51</v>
      </c>
      <c r="E19" s="4">
        <v>49001</v>
      </c>
      <c r="F19" s="16">
        <v>11193</v>
      </c>
      <c r="G19" s="4">
        <v>37808</v>
      </c>
      <c r="H19" s="5">
        <v>29332</v>
      </c>
      <c r="I19" s="6">
        <v>2832</v>
      </c>
      <c r="J19" s="6">
        <v>254</v>
      </c>
      <c r="K19" s="6">
        <v>2075</v>
      </c>
      <c r="L19" s="14">
        <v>3315</v>
      </c>
    </row>
    <row r="20" spans="1:14" ht="14.4" customHeight="1" x14ac:dyDescent="0.4">
      <c r="A20" s="35">
        <v>706</v>
      </c>
      <c r="B20" s="35" t="s">
        <v>52</v>
      </c>
      <c r="C20" s="36" t="s">
        <v>40</v>
      </c>
      <c r="D20" s="9" t="s">
        <v>53</v>
      </c>
      <c r="E20" s="4">
        <v>196</v>
      </c>
      <c r="F20" s="16">
        <v>40</v>
      </c>
      <c r="G20" s="4">
        <v>156</v>
      </c>
      <c r="H20" s="5">
        <v>144</v>
      </c>
      <c r="I20" s="6">
        <v>0</v>
      </c>
      <c r="J20" s="6">
        <v>1</v>
      </c>
      <c r="K20" s="6">
        <v>5</v>
      </c>
      <c r="L20" s="14">
        <v>6</v>
      </c>
    </row>
    <row r="21" spans="1:14" ht="14.4" customHeight="1" x14ac:dyDescent="0.4">
      <c r="A21" s="35">
        <v>706</v>
      </c>
      <c r="B21" s="35" t="s">
        <v>54</v>
      </c>
      <c r="C21" s="36" t="s">
        <v>40</v>
      </c>
      <c r="D21" s="9" t="s">
        <v>55</v>
      </c>
      <c r="E21" s="4">
        <v>387</v>
      </c>
      <c r="F21" s="16">
        <v>74</v>
      </c>
      <c r="G21" s="4">
        <v>313</v>
      </c>
      <c r="H21" s="5">
        <v>292</v>
      </c>
      <c r="I21" s="6">
        <v>7</v>
      </c>
      <c r="J21" s="6">
        <v>9</v>
      </c>
      <c r="K21" s="6">
        <v>0</v>
      </c>
      <c r="L21" s="14">
        <v>5</v>
      </c>
    </row>
    <row r="22" spans="1:14" ht="14.4" customHeight="1" x14ac:dyDescent="0.4">
      <c r="A22" s="35">
        <v>708</v>
      </c>
      <c r="B22" s="35" t="s">
        <v>56</v>
      </c>
      <c r="C22" s="36" t="s">
        <v>40</v>
      </c>
      <c r="D22" s="9" t="s">
        <v>57</v>
      </c>
      <c r="E22" s="4">
        <v>20289</v>
      </c>
      <c r="F22" s="16">
        <v>17368</v>
      </c>
      <c r="G22" s="4">
        <v>2921</v>
      </c>
      <c r="H22" s="5">
        <v>2132</v>
      </c>
      <c r="I22" s="6">
        <v>378</v>
      </c>
      <c r="J22" s="6">
        <v>134</v>
      </c>
      <c r="K22" s="6">
        <v>127</v>
      </c>
      <c r="L22" s="14">
        <v>150</v>
      </c>
    </row>
    <row r="23" spans="1:14" ht="14.4" customHeight="1" x14ac:dyDescent="0.4">
      <c r="A23" s="35">
        <v>706</v>
      </c>
      <c r="B23" s="35" t="s">
        <v>58</v>
      </c>
      <c r="C23" s="36" t="s">
        <v>40</v>
      </c>
      <c r="D23" s="9" t="s">
        <v>59</v>
      </c>
      <c r="E23" s="4">
        <v>877</v>
      </c>
      <c r="F23" s="16">
        <v>312</v>
      </c>
      <c r="G23" s="4">
        <v>565</v>
      </c>
      <c r="H23" s="5">
        <v>512</v>
      </c>
      <c r="I23" s="6">
        <v>4</v>
      </c>
      <c r="J23" s="6">
        <v>11</v>
      </c>
      <c r="K23" s="6">
        <v>6</v>
      </c>
      <c r="L23" s="14">
        <v>32</v>
      </c>
    </row>
    <row r="24" spans="1:14" ht="14.4" customHeight="1" x14ac:dyDescent="0.4">
      <c r="A24" s="35">
        <v>708</v>
      </c>
      <c r="B24" s="35" t="s">
        <v>60</v>
      </c>
      <c r="C24" s="36" t="s">
        <v>40</v>
      </c>
      <c r="D24" s="9" t="s">
        <v>61</v>
      </c>
      <c r="E24" s="4">
        <v>5239</v>
      </c>
      <c r="F24" s="16">
        <v>1310</v>
      </c>
      <c r="G24" s="4">
        <v>3929</v>
      </c>
      <c r="H24" s="5">
        <v>2435</v>
      </c>
      <c r="I24" s="6">
        <v>724</v>
      </c>
      <c r="J24" s="6">
        <v>47</v>
      </c>
      <c r="K24" s="6">
        <v>378</v>
      </c>
      <c r="L24" s="14">
        <v>345</v>
      </c>
    </row>
    <row r="25" spans="1:14" ht="14.4" customHeight="1" x14ac:dyDescent="0.4">
      <c r="A25" s="35">
        <v>706</v>
      </c>
      <c r="B25" s="35" t="s">
        <v>62</v>
      </c>
      <c r="C25" s="36" t="s">
        <v>40</v>
      </c>
      <c r="D25" s="9" t="s">
        <v>63</v>
      </c>
      <c r="E25" s="4">
        <v>439</v>
      </c>
      <c r="F25" s="16">
        <v>83</v>
      </c>
      <c r="G25" s="4">
        <v>356</v>
      </c>
      <c r="H25" s="5">
        <v>333</v>
      </c>
      <c r="I25" s="6">
        <v>2</v>
      </c>
      <c r="J25" s="6">
        <v>1</v>
      </c>
      <c r="K25" s="6">
        <v>0</v>
      </c>
      <c r="L25" s="14">
        <v>20</v>
      </c>
    </row>
    <row r="26" spans="1:14" ht="14.4" customHeight="1" x14ac:dyDescent="0.4">
      <c r="A26" s="35">
        <v>706</v>
      </c>
      <c r="B26" s="35" t="s">
        <v>64</v>
      </c>
      <c r="C26" s="36" t="s">
        <v>40</v>
      </c>
      <c r="D26" s="9" t="s">
        <v>65</v>
      </c>
      <c r="E26" s="4">
        <v>1218</v>
      </c>
      <c r="F26" s="16">
        <v>899</v>
      </c>
      <c r="G26" s="4">
        <v>319</v>
      </c>
      <c r="H26" s="5">
        <v>259</v>
      </c>
      <c r="I26" s="6">
        <v>3</v>
      </c>
      <c r="J26" s="6">
        <v>2</v>
      </c>
      <c r="K26" s="6">
        <v>4</v>
      </c>
      <c r="L26" s="14">
        <v>51</v>
      </c>
    </row>
    <row r="27" spans="1:14" ht="14.4" customHeight="1" x14ac:dyDescent="0.4">
      <c r="A27" s="35">
        <v>706</v>
      </c>
      <c r="B27" s="35" t="s">
        <v>66</v>
      </c>
      <c r="C27" s="36" t="s">
        <v>40</v>
      </c>
      <c r="D27" s="9" t="s">
        <v>67</v>
      </c>
      <c r="E27" s="4">
        <v>10143</v>
      </c>
      <c r="F27" s="16">
        <v>1899</v>
      </c>
      <c r="G27" s="4">
        <v>8244</v>
      </c>
      <c r="H27" s="5">
        <v>7416</v>
      </c>
      <c r="I27" s="6">
        <v>117</v>
      </c>
      <c r="J27" s="6">
        <v>46</v>
      </c>
      <c r="K27" s="6">
        <v>103</v>
      </c>
      <c r="L27" s="14">
        <v>562</v>
      </c>
    </row>
    <row r="28" spans="1:14" ht="14.4" customHeight="1" x14ac:dyDescent="0.4">
      <c r="A28" s="35">
        <v>706</v>
      </c>
      <c r="B28" s="35" t="s">
        <v>68</v>
      </c>
      <c r="C28" s="36" t="s">
        <v>40</v>
      </c>
      <c r="D28" s="9" t="s">
        <v>69</v>
      </c>
      <c r="E28" s="4">
        <v>1922</v>
      </c>
      <c r="F28" s="16">
        <v>246</v>
      </c>
      <c r="G28" s="4">
        <v>1676</v>
      </c>
      <c r="H28" s="5">
        <v>1575</v>
      </c>
      <c r="I28" s="6">
        <v>8</v>
      </c>
      <c r="J28" s="6">
        <v>11</v>
      </c>
      <c r="K28" s="6">
        <v>7</v>
      </c>
      <c r="L28" s="14">
        <v>75</v>
      </c>
    </row>
    <row r="29" spans="1:14" ht="14.4" customHeight="1" x14ac:dyDescent="0.4">
      <c r="A29" s="35">
        <v>706</v>
      </c>
      <c r="B29" s="35" t="s">
        <v>70</v>
      </c>
      <c r="C29" s="36" t="s">
        <v>40</v>
      </c>
      <c r="D29" s="9" t="s">
        <v>71</v>
      </c>
      <c r="E29" s="4">
        <v>916</v>
      </c>
      <c r="F29" s="16">
        <v>84</v>
      </c>
      <c r="G29" s="4">
        <v>832</v>
      </c>
      <c r="H29" s="5">
        <v>785</v>
      </c>
      <c r="I29" s="6">
        <v>1</v>
      </c>
      <c r="J29" s="6">
        <v>1</v>
      </c>
      <c r="K29" s="6">
        <v>5</v>
      </c>
      <c r="L29" s="14">
        <v>40</v>
      </c>
    </row>
    <row r="30" spans="1:14" ht="14.4" customHeight="1" x14ac:dyDescent="0.4">
      <c r="A30" s="35">
        <v>706</v>
      </c>
      <c r="B30" s="35" t="s">
        <v>72</v>
      </c>
      <c r="C30" s="36" t="s">
        <v>40</v>
      </c>
      <c r="D30" s="9" t="s">
        <v>73</v>
      </c>
      <c r="E30" s="4">
        <v>20</v>
      </c>
      <c r="F30" s="16">
        <v>4</v>
      </c>
      <c r="G30" s="4">
        <v>16</v>
      </c>
      <c r="H30" s="5">
        <v>14</v>
      </c>
      <c r="I30" s="6">
        <v>0</v>
      </c>
      <c r="J30" s="6">
        <v>1</v>
      </c>
      <c r="K30" s="6">
        <v>1</v>
      </c>
      <c r="L30" s="14">
        <v>0</v>
      </c>
    </row>
    <row r="31" spans="1:14" ht="14.4" customHeight="1" x14ac:dyDescent="0.4">
      <c r="A31" s="35">
        <v>708</v>
      </c>
      <c r="B31" s="35" t="s">
        <v>74</v>
      </c>
      <c r="C31" s="36" t="s">
        <v>40</v>
      </c>
      <c r="D31" s="9" t="s">
        <v>75</v>
      </c>
      <c r="E31" s="4">
        <v>669</v>
      </c>
      <c r="F31" s="16">
        <v>162</v>
      </c>
      <c r="G31" s="4">
        <v>507</v>
      </c>
      <c r="H31" s="5">
        <v>472</v>
      </c>
      <c r="I31" s="6">
        <v>1</v>
      </c>
      <c r="J31" s="6">
        <v>7</v>
      </c>
      <c r="K31" s="6">
        <v>1</v>
      </c>
      <c r="L31" s="14">
        <v>26</v>
      </c>
    </row>
    <row r="32" spans="1:14" ht="14.4" customHeight="1" x14ac:dyDescent="0.4">
      <c r="A32" s="35">
        <v>708</v>
      </c>
      <c r="B32" s="35" t="s">
        <v>76</v>
      </c>
      <c r="C32" s="36" t="s">
        <v>40</v>
      </c>
      <c r="D32" s="9" t="s">
        <v>77</v>
      </c>
      <c r="E32" s="4">
        <v>3702</v>
      </c>
      <c r="F32" s="16">
        <v>415</v>
      </c>
      <c r="G32" s="4">
        <v>3287</v>
      </c>
      <c r="H32" s="5">
        <v>3031</v>
      </c>
      <c r="I32" s="6">
        <v>18</v>
      </c>
      <c r="J32" s="6">
        <v>28</v>
      </c>
      <c r="K32" s="6">
        <v>34</v>
      </c>
      <c r="L32" s="14">
        <v>176</v>
      </c>
    </row>
    <row r="33" spans="1:12" ht="14.4" customHeight="1" x14ac:dyDescent="0.4">
      <c r="A33" s="35">
        <v>708</v>
      </c>
      <c r="B33" s="35" t="s">
        <v>78</v>
      </c>
      <c r="C33" s="36" t="s">
        <v>40</v>
      </c>
      <c r="D33" s="9" t="s">
        <v>79</v>
      </c>
      <c r="E33" s="4">
        <v>7128</v>
      </c>
      <c r="F33" s="16">
        <v>1251</v>
      </c>
      <c r="G33" s="4">
        <v>5877</v>
      </c>
      <c r="H33" s="5">
        <v>5226</v>
      </c>
      <c r="I33" s="6">
        <v>109</v>
      </c>
      <c r="J33" s="6">
        <v>51</v>
      </c>
      <c r="K33" s="6">
        <v>81</v>
      </c>
      <c r="L33" s="14">
        <v>410</v>
      </c>
    </row>
    <row r="34" spans="1:12" ht="14.4" customHeight="1" x14ac:dyDescent="0.4">
      <c r="A34" s="35">
        <v>707</v>
      </c>
      <c r="B34" s="35" t="s">
        <v>80</v>
      </c>
      <c r="C34" s="36" t="s">
        <v>40</v>
      </c>
      <c r="D34" s="9" t="s">
        <v>81</v>
      </c>
      <c r="E34" s="4">
        <v>3387</v>
      </c>
      <c r="F34" s="16">
        <v>661</v>
      </c>
      <c r="G34" s="4">
        <v>2726</v>
      </c>
      <c r="H34" s="5">
        <v>2526</v>
      </c>
      <c r="I34" s="6">
        <v>16</v>
      </c>
      <c r="J34" s="6">
        <v>29</v>
      </c>
      <c r="K34" s="6">
        <v>16</v>
      </c>
      <c r="L34" s="14">
        <v>139</v>
      </c>
    </row>
    <row r="35" spans="1:12" ht="14.4" customHeight="1" x14ac:dyDescent="0.4">
      <c r="A35" s="35">
        <v>708</v>
      </c>
      <c r="B35" s="35" t="s">
        <v>82</v>
      </c>
      <c r="C35" s="36" t="s">
        <v>40</v>
      </c>
      <c r="D35" s="9" t="s">
        <v>83</v>
      </c>
      <c r="E35" s="4">
        <v>7193</v>
      </c>
      <c r="F35" s="16">
        <v>3406</v>
      </c>
      <c r="G35" s="4">
        <v>3787</v>
      </c>
      <c r="H35" s="5">
        <v>3396</v>
      </c>
      <c r="I35" s="6">
        <v>43</v>
      </c>
      <c r="J35" s="6">
        <v>50</v>
      </c>
      <c r="K35" s="6">
        <v>50</v>
      </c>
      <c r="L35" s="14">
        <v>248</v>
      </c>
    </row>
    <row r="36" spans="1:12" ht="14.4" customHeight="1" x14ac:dyDescent="0.4">
      <c r="A36" s="35">
        <v>708</v>
      </c>
      <c r="B36" s="35" t="s">
        <v>84</v>
      </c>
      <c r="C36" s="36" t="s">
        <v>40</v>
      </c>
      <c r="D36" s="9" t="s">
        <v>85</v>
      </c>
      <c r="E36" s="4">
        <v>191</v>
      </c>
      <c r="F36" s="16">
        <v>32</v>
      </c>
      <c r="G36" s="4">
        <v>159</v>
      </c>
      <c r="H36" s="5">
        <v>122</v>
      </c>
      <c r="I36" s="6">
        <v>1</v>
      </c>
      <c r="J36" s="6">
        <v>4</v>
      </c>
      <c r="K36" s="6">
        <v>10</v>
      </c>
      <c r="L36" s="14">
        <v>22</v>
      </c>
    </row>
    <row r="37" spans="1:12" ht="14.4" customHeight="1" x14ac:dyDescent="0.4">
      <c r="A37" s="35">
        <v>708</v>
      </c>
      <c r="B37" s="35" t="s">
        <v>86</v>
      </c>
      <c r="C37" s="36" t="s">
        <v>87</v>
      </c>
      <c r="D37" s="9" t="s">
        <v>88</v>
      </c>
      <c r="E37" s="4">
        <v>1034</v>
      </c>
      <c r="F37" s="16">
        <v>228</v>
      </c>
      <c r="G37" s="4">
        <v>806</v>
      </c>
      <c r="H37" s="5">
        <v>756</v>
      </c>
      <c r="I37" s="6">
        <v>4</v>
      </c>
      <c r="J37" s="6">
        <v>10</v>
      </c>
      <c r="K37" s="6">
        <v>2</v>
      </c>
      <c r="L37" s="14">
        <v>34</v>
      </c>
    </row>
    <row r="38" spans="1:12" ht="14.4" customHeight="1" x14ac:dyDescent="0.4">
      <c r="A38" s="35">
        <v>706</v>
      </c>
      <c r="B38" s="35" t="s">
        <v>89</v>
      </c>
      <c r="C38" s="36" t="s">
        <v>87</v>
      </c>
      <c r="D38" s="9" t="s">
        <v>90</v>
      </c>
      <c r="E38" s="4">
        <v>578</v>
      </c>
      <c r="F38" s="16">
        <v>43</v>
      </c>
      <c r="G38" s="4">
        <v>535</v>
      </c>
      <c r="H38" s="5">
        <v>504</v>
      </c>
      <c r="I38" s="6">
        <v>0</v>
      </c>
      <c r="J38" s="6">
        <v>9</v>
      </c>
      <c r="K38" s="6">
        <v>1</v>
      </c>
      <c r="L38" s="14">
        <v>21</v>
      </c>
    </row>
    <row r="39" spans="1:12" ht="14.4" customHeight="1" x14ac:dyDescent="0.4">
      <c r="A39" s="35">
        <v>708</v>
      </c>
      <c r="B39" s="35" t="s">
        <v>91</v>
      </c>
      <c r="C39" s="36" t="s">
        <v>87</v>
      </c>
      <c r="D39" s="9" t="s">
        <v>92</v>
      </c>
      <c r="E39" s="4">
        <v>103584</v>
      </c>
      <c r="F39" s="16">
        <v>18268</v>
      </c>
      <c r="G39" s="4">
        <v>85316</v>
      </c>
      <c r="H39" s="5">
        <v>64113</v>
      </c>
      <c r="I39" s="6">
        <v>1532</v>
      </c>
      <c r="J39" s="6">
        <v>11976</v>
      </c>
      <c r="K39" s="6">
        <v>2375</v>
      </c>
      <c r="L39" s="14">
        <v>5320</v>
      </c>
    </row>
    <row r="40" spans="1:12" ht="14.4" customHeight="1" x14ac:dyDescent="0.4">
      <c r="A40" s="35">
        <v>708</v>
      </c>
      <c r="B40" s="35" t="s">
        <v>93</v>
      </c>
      <c r="C40" s="36" t="s">
        <v>87</v>
      </c>
      <c r="D40" s="9" t="s">
        <v>94</v>
      </c>
      <c r="E40" s="4">
        <v>1953</v>
      </c>
      <c r="F40" s="16">
        <v>82</v>
      </c>
      <c r="G40" s="4">
        <v>1871</v>
      </c>
      <c r="H40" s="5">
        <v>1588</v>
      </c>
      <c r="I40" s="6">
        <v>6</v>
      </c>
      <c r="J40" s="6">
        <v>197</v>
      </c>
      <c r="K40" s="6">
        <v>16</v>
      </c>
      <c r="L40" s="14">
        <v>64</v>
      </c>
    </row>
    <row r="41" spans="1:12" ht="14.4" customHeight="1" x14ac:dyDescent="0.4">
      <c r="A41" s="35">
        <v>708</v>
      </c>
      <c r="B41" s="35" t="s">
        <v>95</v>
      </c>
      <c r="C41" s="36" t="s">
        <v>87</v>
      </c>
      <c r="D41" s="9" t="s">
        <v>96</v>
      </c>
      <c r="E41" s="4">
        <v>2423</v>
      </c>
      <c r="F41" s="16">
        <v>461</v>
      </c>
      <c r="G41" s="4">
        <v>1962</v>
      </c>
      <c r="H41" s="5">
        <v>1285</v>
      </c>
      <c r="I41" s="6">
        <v>59</v>
      </c>
      <c r="J41" s="6">
        <v>456</v>
      </c>
      <c r="K41" s="6">
        <v>83</v>
      </c>
      <c r="L41" s="14">
        <v>79</v>
      </c>
    </row>
    <row r="42" spans="1:12" ht="14.4" customHeight="1" x14ac:dyDescent="0.4">
      <c r="A42" s="35">
        <v>706</v>
      </c>
      <c r="B42" s="35" t="s">
        <v>97</v>
      </c>
      <c r="C42" s="36" t="s">
        <v>87</v>
      </c>
      <c r="D42" s="9" t="s">
        <v>98</v>
      </c>
      <c r="E42" s="4">
        <v>1460</v>
      </c>
      <c r="F42" s="16">
        <v>93</v>
      </c>
      <c r="G42" s="4">
        <v>1367</v>
      </c>
      <c r="H42" s="5">
        <v>1236</v>
      </c>
      <c r="I42" s="6">
        <v>18</v>
      </c>
      <c r="J42" s="6">
        <v>30</v>
      </c>
      <c r="K42" s="6">
        <v>16</v>
      </c>
      <c r="L42" s="14">
        <v>67</v>
      </c>
    </row>
    <row r="43" spans="1:12" ht="14.4" customHeight="1" x14ac:dyDescent="0.4">
      <c r="A43" s="35">
        <v>708</v>
      </c>
      <c r="B43" s="35" t="s">
        <v>99</v>
      </c>
      <c r="C43" s="36" t="s">
        <v>87</v>
      </c>
      <c r="D43" s="9" t="s">
        <v>100</v>
      </c>
      <c r="E43" s="4">
        <v>12629</v>
      </c>
      <c r="F43" s="16">
        <v>717</v>
      </c>
      <c r="G43" s="4">
        <v>11912</v>
      </c>
      <c r="H43" s="5">
        <v>3254</v>
      </c>
      <c r="I43" s="6">
        <v>52</v>
      </c>
      <c r="J43" s="6">
        <v>7929</v>
      </c>
      <c r="K43" s="6">
        <v>137</v>
      </c>
      <c r="L43" s="14">
        <v>540</v>
      </c>
    </row>
    <row r="44" spans="1:12" ht="14.4" customHeight="1" x14ac:dyDescent="0.4">
      <c r="A44" s="35">
        <v>708</v>
      </c>
      <c r="B44" s="35" t="s">
        <v>101</v>
      </c>
      <c r="C44" s="36" t="s">
        <v>87</v>
      </c>
      <c r="D44" s="9" t="s">
        <v>102</v>
      </c>
      <c r="E44" s="4">
        <v>15065</v>
      </c>
      <c r="F44" s="16">
        <v>238</v>
      </c>
      <c r="G44" s="4">
        <v>14827</v>
      </c>
      <c r="H44" s="5">
        <v>250</v>
      </c>
      <c r="I44" s="6">
        <v>24</v>
      </c>
      <c r="J44" s="6">
        <v>14163</v>
      </c>
      <c r="K44" s="6">
        <v>128</v>
      </c>
      <c r="L44" s="14">
        <v>262</v>
      </c>
    </row>
    <row r="45" spans="1:12" ht="14.4" customHeight="1" x14ac:dyDescent="0.4">
      <c r="A45" s="35">
        <v>708</v>
      </c>
      <c r="B45" s="35" t="s">
        <v>103</v>
      </c>
      <c r="C45" s="36" t="s">
        <v>87</v>
      </c>
      <c r="D45" s="9" t="s">
        <v>104</v>
      </c>
      <c r="E45" s="4">
        <v>6148</v>
      </c>
      <c r="F45" s="16">
        <v>1577</v>
      </c>
      <c r="G45" s="4">
        <v>4571</v>
      </c>
      <c r="H45" s="5">
        <v>3897</v>
      </c>
      <c r="I45" s="6">
        <v>76</v>
      </c>
      <c r="J45" s="6">
        <v>194</v>
      </c>
      <c r="K45" s="6">
        <v>77</v>
      </c>
      <c r="L45" s="14">
        <v>327</v>
      </c>
    </row>
    <row r="46" spans="1:12" ht="14.4" customHeight="1" x14ac:dyDescent="0.4">
      <c r="A46" s="35">
        <v>708</v>
      </c>
      <c r="B46" s="35" t="s">
        <v>84</v>
      </c>
      <c r="C46" s="36" t="s">
        <v>87</v>
      </c>
      <c r="D46" s="9" t="s">
        <v>85</v>
      </c>
      <c r="E46" s="4">
        <v>227</v>
      </c>
      <c r="F46" s="16">
        <v>12</v>
      </c>
      <c r="G46" s="4">
        <v>215</v>
      </c>
      <c r="H46" s="5">
        <v>21</v>
      </c>
      <c r="I46" s="6">
        <v>6</v>
      </c>
      <c r="J46" s="6">
        <v>179</v>
      </c>
      <c r="K46" s="6">
        <v>1</v>
      </c>
      <c r="L46" s="14">
        <v>8</v>
      </c>
    </row>
    <row r="47" spans="1:12" ht="14.4" customHeight="1" x14ac:dyDescent="0.4">
      <c r="A47" s="35">
        <v>708</v>
      </c>
      <c r="B47" s="35" t="s">
        <v>105</v>
      </c>
      <c r="C47" s="36" t="s">
        <v>106</v>
      </c>
      <c r="D47" s="9" t="s">
        <v>107</v>
      </c>
      <c r="E47" s="4">
        <v>9959</v>
      </c>
      <c r="F47" s="16">
        <v>3131</v>
      </c>
      <c r="G47" s="4">
        <v>6828</v>
      </c>
      <c r="H47" s="5">
        <v>5292</v>
      </c>
      <c r="I47" s="6">
        <v>62</v>
      </c>
      <c r="J47" s="6">
        <v>909</v>
      </c>
      <c r="K47" s="6">
        <v>189</v>
      </c>
      <c r="L47" s="14">
        <v>376</v>
      </c>
    </row>
    <row r="48" spans="1:12" ht="14.4" customHeight="1" x14ac:dyDescent="0.4">
      <c r="A48" s="35">
        <v>708</v>
      </c>
      <c r="B48" s="35" t="s">
        <v>108</v>
      </c>
      <c r="C48" s="36" t="s">
        <v>106</v>
      </c>
      <c r="D48" s="9" t="s">
        <v>109</v>
      </c>
      <c r="E48" s="4">
        <v>1044</v>
      </c>
      <c r="F48" s="16">
        <v>730</v>
      </c>
      <c r="G48" s="4">
        <v>314</v>
      </c>
      <c r="H48" s="5">
        <v>285</v>
      </c>
      <c r="I48" s="6">
        <v>4</v>
      </c>
      <c r="J48" s="6">
        <v>7</v>
      </c>
      <c r="K48" s="6">
        <v>5</v>
      </c>
      <c r="L48" s="14">
        <v>13</v>
      </c>
    </row>
    <row r="49" spans="1:12" ht="14.4" customHeight="1" x14ac:dyDescent="0.4">
      <c r="A49" s="35">
        <v>708</v>
      </c>
      <c r="B49" s="35" t="s">
        <v>110</v>
      </c>
      <c r="C49" s="36" t="s">
        <v>106</v>
      </c>
      <c r="D49" s="9" t="s">
        <v>111</v>
      </c>
      <c r="E49" s="4">
        <v>6774</v>
      </c>
      <c r="F49" s="16">
        <v>2592</v>
      </c>
      <c r="G49" s="4">
        <v>4182</v>
      </c>
      <c r="H49" s="5">
        <v>3595</v>
      </c>
      <c r="I49" s="6">
        <v>56</v>
      </c>
      <c r="J49" s="6">
        <v>218</v>
      </c>
      <c r="K49" s="6">
        <v>29</v>
      </c>
      <c r="L49" s="14">
        <v>284</v>
      </c>
    </row>
    <row r="50" spans="1:12" ht="14.4" customHeight="1" x14ac:dyDescent="0.4">
      <c r="A50" s="35">
        <v>706</v>
      </c>
      <c r="B50" s="35" t="s">
        <v>112</v>
      </c>
      <c r="C50" s="36" t="s">
        <v>106</v>
      </c>
      <c r="D50" s="9" t="s">
        <v>113</v>
      </c>
      <c r="E50" s="4">
        <v>1626</v>
      </c>
      <c r="F50" s="16">
        <v>74</v>
      </c>
      <c r="G50" s="4">
        <v>1552</v>
      </c>
      <c r="H50" s="5">
        <v>1484</v>
      </c>
      <c r="I50" s="6">
        <v>12</v>
      </c>
      <c r="J50" s="6">
        <v>9</v>
      </c>
      <c r="K50" s="6">
        <v>4</v>
      </c>
      <c r="L50" s="14">
        <v>43</v>
      </c>
    </row>
    <row r="51" spans="1:12" ht="14.4" customHeight="1" x14ac:dyDescent="0.4">
      <c r="A51" s="35">
        <v>708</v>
      </c>
      <c r="B51" s="35" t="s">
        <v>114</v>
      </c>
      <c r="C51" s="36" t="s">
        <v>106</v>
      </c>
      <c r="D51" s="9" t="s">
        <v>115</v>
      </c>
      <c r="E51" s="4">
        <v>22735</v>
      </c>
      <c r="F51" s="16">
        <v>2396</v>
      </c>
      <c r="G51" s="4">
        <v>20339</v>
      </c>
      <c r="H51" s="5">
        <v>18692</v>
      </c>
      <c r="I51" s="6">
        <v>92</v>
      </c>
      <c r="J51" s="6">
        <v>436</v>
      </c>
      <c r="K51" s="6">
        <v>186</v>
      </c>
      <c r="L51" s="14">
        <v>933</v>
      </c>
    </row>
    <row r="52" spans="1:12" ht="14.4" customHeight="1" x14ac:dyDescent="0.4">
      <c r="A52" s="35">
        <v>706</v>
      </c>
      <c r="B52" s="35" t="s">
        <v>116</v>
      </c>
      <c r="C52" s="36" t="s">
        <v>106</v>
      </c>
      <c r="D52" s="9" t="s">
        <v>117</v>
      </c>
      <c r="E52" s="4">
        <v>2908</v>
      </c>
      <c r="F52" s="16">
        <v>164</v>
      </c>
      <c r="G52" s="4">
        <v>2744</v>
      </c>
      <c r="H52" s="5">
        <v>2553</v>
      </c>
      <c r="I52" s="6">
        <v>5</v>
      </c>
      <c r="J52" s="6">
        <v>41</v>
      </c>
      <c r="K52" s="6">
        <v>12</v>
      </c>
      <c r="L52" s="14">
        <v>133</v>
      </c>
    </row>
    <row r="53" spans="1:12" ht="14.4" customHeight="1" x14ac:dyDescent="0.4">
      <c r="A53" s="35">
        <v>708</v>
      </c>
      <c r="B53" s="35" t="s">
        <v>118</v>
      </c>
      <c r="C53" s="36" t="s">
        <v>106</v>
      </c>
      <c r="D53" s="9" t="s">
        <v>119</v>
      </c>
      <c r="E53" s="4">
        <v>5548</v>
      </c>
      <c r="F53" s="16">
        <v>127</v>
      </c>
      <c r="G53" s="4">
        <v>5421</v>
      </c>
      <c r="H53" s="5">
        <v>66</v>
      </c>
      <c r="I53" s="6">
        <v>0</v>
      </c>
      <c r="J53" s="6">
        <v>5304</v>
      </c>
      <c r="K53" s="6">
        <v>6</v>
      </c>
      <c r="L53" s="14">
        <v>45</v>
      </c>
    </row>
    <row r="54" spans="1:12" ht="14.4" customHeight="1" x14ac:dyDescent="0.4">
      <c r="A54" s="35">
        <v>708</v>
      </c>
      <c r="B54" s="35" t="s">
        <v>120</v>
      </c>
      <c r="C54" s="36" t="s">
        <v>106</v>
      </c>
      <c r="D54" s="9" t="s">
        <v>121</v>
      </c>
      <c r="E54" s="4">
        <v>1825</v>
      </c>
      <c r="F54" s="16">
        <v>27</v>
      </c>
      <c r="G54" s="4">
        <v>1798</v>
      </c>
      <c r="H54" s="5">
        <v>21</v>
      </c>
      <c r="I54" s="6">
        <v>3</v>
      </c>
      <c r="J54" s="6">
        <v>1719</v>
      </c>
      <c r="K54" s="6">
        <v>39</v>
      </c>
      <c r="L54" s="14">
        <v>16</v>
      </c>
    </row>
    <row r="55" spans="1:12" ht="14.4" customHeight="1" x14ac:dyDescent="0.4">
      <c r="A55" s="35">
        <v>706</v>
      </c>
      <c r="B55" s="35" t="s">
        <v>122</v>
      </c>
      <c r="C55" s="36" t="s">
        <v>106</v>
      </c>
      <c r="D55" s="9" t="s">
        <v>123</v>
      </c>
      <c r="E55" s="4">
        <v>853</v>
      </c>
      <c r="F55" s="16">
        <v>42</v>
      </c>
      <c r="G55" s="4">
        <v>811</v>
      </c>
      <c r="H55" s="5">
        <v>769</v>
      </c>
      <c r="I55" s="6">
        <v>5</v>
      </c>
      <c r="J55" s="6">
        <v>12</v>
      </c>
      <c r="K55" s="6">
        <v>2</v>
      </c>
      <c r="L55" s="14">
        <v>23</v>
      </c>
    </row>
    <row r="56" spans="1:12" ht="14.4" customHeight="1" x14ac:dyDescent="0.4">
      <c r="A56" s="35">
        <v>708</v>
      </c>
      <c r="B56" s="35" t="s">
        <v>84</v>
      </c>
      <c r="C56" s="36" t="s">
        <v>106</v>
      </c>
      <c r="D56" s="9" t="s">
        <v>85</v>
      </c>
      <c r="E56" s="4"/>
      <c r="F56" s="16"/>
      <c r="G56" s="4"/>
      <c r="H56" s="5"/>
      <c r="I56" s="6"/>
      <c r="J56" s="6"/>
      <c r="K56" s="6"/>
      <c r="L56" s="14"/>
    </row>
    <row r="57" spans="1:12" ht="14.4" customHeight="1" x14ac:dyDescent="0.4">
      <c r="A57" s="35">
        <v>706</v>
      </c>
      <c r="B57" s="35" t="s">
        <v>124</v>
      </c>
      <c r="C57" s="36" t="s">
        <v>125</v>
      </c>
      <c r="D57" s="9" t="s">
        <v>126</v>
      </c>
      <c r="E57" s="4">
        <v>885</v>
      </c>
      <c r="F57" s="16">
        <v>341</v>
      </c>
      <c r="G57" s="4">
        <v>544</v>
      </c>
      <c r="H57" s="5">
        <v>419</v>
      </c>
      <c r="I57" s="6">
        <v>74</v>
      </c>
      <c r="J57" s="6">
        <v>18</v>
      </c>
      <c r="K57" s="6">
        <v>9</v>
      </c>
      <c r="L57" s="14">
        <v>24</v>
      </c>
    </row>
    <row r="58" spans="1:12" ht="14.4" customHeight="1" x14ac:dyDescent="0.4">
      <c r="A58" s="35">
        <v>708</v>
      </c>
      <c r="B58" s="35" t="s">
        <v>127</v>
      </c>
      <c r="C58" s="36" t="s">
        <v>125</v>
      </c>
      <c r="D58" s="9" t="s">
        <v>128</v>
      </c>
      <c r="E58" s="4">
        <v>2564</v>
      </c>
      <c r="F58" s="16">
        <v>86</v>
      </c>
      <c r="G58" s="4">
        <v>2478</v>
      </c>
      <c r="H58" s="5">
        <v>350</v>
      </c>
      <c r="I58" s="6">
        <v>11</v>
      </c>
      <c r="J58" s="6">
        <v>2087</v>
      </c>
      <c r="K58" s="6">
        <v>0</v>
      </c>
      <c r="L58" s="14">
        <v>30</v>
      </c>
    </row>
    <row r="59" spans="1:12" ht="14.4" customHeight="1" x14ac:dyDescent="0.4">
      <c r="A59" s="35">
        <v>706</v>
      </c>
      <c r="B59" s="35" t="s">
        <v>129</v>
      </c>
      <c r="C59" s="36" t="s">
        <v>125</v>
      </c>
      <c r="D59" s="9" t="s">
        <v>130</v>
      </c>
      <c r="E59" s="4">
        <v>89</v>
      </c>
      <c r="F59" s="16">
        <v>17</v>
      </c>
      <c r="G59" s="4">
        <v>72</v>
      </c>
      <c r="H59" s="5">
        <v>59</v>
      </c>
      <c r="I59" s="6">
        <v>0</v>
      </c>
      <c r="J59" s="6">
        <v>1</v>
      </c>
      <c r="K59" s="6">
        <v>0</v>
      </c>
      <c r="L59" s="14">
        <v>12</v>
      </c>
    </row>
    <row r="60" spans="1:12" ht="14.4" customHeight="1" x14ac:dyDescent="0.4">
      <c r="A60" s="35">
        <v>708</v>
      </c>
      <c r="B60" s="35" t="s">
        <v>131</v>
      </c>
      <c r="C60" s="36" t="s">
        <v>125</v>
      </c>
      <c r="D60" s="9" t="s">
        <v>132</v>
      </c>
      <c r="E60" s="4">
        <v>4221</v>
      </c>
      <c r="F60" s="16">
        <v>952</v>
      </c>
      <c r="G60" s="4">
        <v>3269</v>
      </c>
      <c r="H60" s="5">
        <v>3098</v>
      </c>
      <c r="I60" s="6">
        <v>7</v>
      </c>
      <c r="J60" s="6">
        <v>46</v>
      </c>
      <c r="K60" s="6">
        <v>6</v>
      </c>
      <c r="L60" s="14">
        <v>112</v>
      </c>
    </row>
    <row r="61" spans="1:12" ht="14.4" customHeight="1" x14ac:dyDescent="0.4">
      <c r="A61" s="35">
        <v>708</v>
      </c>
      <c r="B61" s="35" t="s">
        <v>118</v>
      </c>
      <c r="C61" s="36" t="s">
        <v>125</v>
      </c>
      <c r="D61" s="9" t="s">
        <v>119</v>
      </c>
      <c r="E61" s="4">
        <v>2571</v>
      </c>
      <c r="F61" s="16">
        <v>71</v>
      </c>
      <c r="G61" s="4">
        <v>2500</v>
      </c>
      <c r="H61" s="5">
        <v>10</v>
      </c>
      <c r="I61" s="6">
        <v>1</v>
      </c>
      <c r="J61" s="6">
        <v>2465</v>
      </c>
      <c r="K61" s="6">
        <v>0</v>
      </c>
      <c r="L61" s="14">
        <v>24</v>
      </c>
    </row>
    <row r="62" spans="1:12" ht="14.4" customHeight="1" x14ac:dyDescent="0.4">
      <c r="A62" s="35">
        <v>708</v>
      </c>
      <c r="B62" s="35" t="s">
        <v>133</v>
      </c>
      <c r="C62" s="36" t="s">
        <v>125</v>
      </c>
      <c r="D62" s="9" t="s">
        <v>134</v>
      </c>
      <c r="E62" s="4">
        <v>17282</v>
      </c>
      <c r="F62" s="16">
        <v>6723</v>
      </c>
      <c r="G62" s="4">
        <v>10559</v>
      </c>
      <c r="H62" s="5">
        <v>9382</v>
      </c>
      <c r="I62" s="6">
        <v>246</v>
      </c>
      <c r="J62" s="6">
        <v>340</v>
      </c>
      <c r="K62" s="6">
        <v>115</v>
      </c>
      <c r="L62" s="14">
        <v>476</v>
      </c>
    </row>
    <row r="63" spans="1:12" ht="14.4" customHeight="1" x14ac:dyDescent="0.4">
      <c r="A63" s="35">
        <v>706</v>
      </c>
      <c r="B63" s="35" t="s">
        <v>135</v>
      </c>
      <c r="C63" s="36" t="s">
        <v>125</v>
      </c>
      <c r="D63" s="9" t="s">
        <v>136</v>
      </c>
      <c r="E63" s="4">
        <v>2697</v>
      </c>
      <c r="F63" s="16">
        <v>1251</v>
      </c>
      <c r="G63" s="4">
        <v>1446</v>
      </c>
      <c r="H63" s="5">
        <v>1256</v>
      </c>
      <c r="I63" s="6">
        <v>79</v>
      </c>
      <c r="J63" s="6">
        <v>45</v>
      </c>
      <c r="K63" s="6">
        <v>11</v>
      </c>
      <c r="L63" s="14">
        <v>55</v>
      </c>
    </row>
    <row r="64" spans="1:12" ht="14.4" customHeight="1" x14ac:dyDescent="0.4">
      <c r="A64" s="35">
        <v>708</v>
      </c>
      <c r="B64" s="35" t="s">
        <v>137</v>
      </c>
      <c r="C64" s="36" t="s">
        <v>125</v>
      </c>
      <c r="D64" s="9" t="s">
        <v>138</v>
      </c>
      <c r="E64" s="4">
        <v>8224</v>
      </c>
      <c r="F64" s="16">
        <v>1987</v>
      </c>
      <c r="G64" s="4">
        <v>6237</v>
      </c>
      <c r="H64" s="5">
        <v>5824</v>
      </c>
      <c r="I64" s="6">
        <v>35</v>
      </c>
      <c r="J64" s="6">
        <v>141</v>
      </c>
      <c r="K64" s="6">
        <v>44</v>
      </c>
      <c r="L64" s="14">
        <v>193</v>
      </c>
    </row>
    <row r="65" spans="1:12" ht="14.4" customHeight="1" x14ac:dyDescent="0.4">
      <c r="A65" s="35">
        <v>706</v>
      </c>
      <c r="B65" s="35" t="s">
        <v>139</v>
      </c>
      <c r="C65" s="36" t="s">
        <v>140</v>
      </c>
      <c r="D65" s="9" t="s">
        <v>141</v>
      </c>
      <c r="E65" s="4">
        <v>55</v>
      </c>
      <c r="F65" s="16">
        <v>4</v>
      </c>
      <c r="G65" s="4">
        <v>51</v>
      </c>
      <c r="H65" s="5">
        <v>50</v>
      </c>
      <c r="I65" s="6">
        <v>0</v>
      </c>
      <c r="J65" s="6">
        <v>0</v>
      </c>
      <c r="K65" s="6">
        <v>0</v>
      </c>
      <c r="L65" s="14">
        <v>1</v>
      </c>
    </row>
    <row r="66" spans="1:12" ht="14.4" customHeight="1" x14ac:dyDescent="0.4">
      <c r="A66" s="35">
        <v>708</v>
      </c>
      <c r="B66" s="35" t="s">
        <v>142</v>
      </c>
      <c r="C66" s="36" t="s">
        <v>140</v>
      </c>
      <c r="D66" s="9" t="s">
        <v>143</v>
      </c>
      <c r="E66" s="4"/>
      <c r="F66" s="16"/>
      <c r="G66" s="4"/>
      <c r="H66" s="5"/>
      <c r="I66" s="6"/>
      <c r="J66" s="6"/>
      <c r="K66" s="6"/>
      <c r="L66" s="14"/>
    </row>
    <row r="67" spans="1:12" ht="14.4" customHeight="1" x14ac:dyDescent="0.4">
      <c r="A67" s="35">
        <v>708</v>
      </c>
      <c r="B67" s="35" t="s">
        <v>144</v>
      </c>
      <c r="C67" s="36" t="s">
        <v>140</v>
      </c>
      <c r="D67" s="9" t="s">
        <v>145</v>
      </c>
      <c r="E67" s="4">
        <v>2582</v>
      </c>
      <c r="F67" s="16">
        <v>794</v>
      </c>
      <c r="G67" s="4">
        <v>1788</v>
      </c>
      <c r="H67" s="5">
        <v>1634</v>
      </c>
      <c r="I67" s="6">
        <v>9</v>
      </c>
      <c r="J67" s="6">
        <v>21</v>
      </c>
      <c r="K67" s="6">
        <v>3</v>
      </c>
      <c r="L67" s="14">
        <v>121</v>
      </c>
    </row>
    <row r="68" spans="1:12" ht="14.4" customHeight="1" x14ac:dyDescent="0.4">
      <c r="A68" s="35">
        <v>706</v>
      </c>
      <c r="B68" s="35" t="s">
        <v>146</v>
      </c>
      <c r="C68" s="36" t="s">
        <v>140</v>
      </c>
      <c r="D68" s="9" t="s">
        <v>147</v>
      </c>
      <c r="E68" s="4">
        <v>75</v>
      </c>
      <c r="F68" s="16">
        <v>22</v>
      </c>
      <c r="G68" s="4">
        <v>53</v>
      </c>
      <c r="H68" s="5">
        <v>47</v>
      </c>
      <c r="I68" s="6">
        <v>0</v>
      </c>
      <c r="J68" s="6">
        <v>2</v>
      </c>
      <c r="K68" s="6">
        <v>0</v>
      </c>
      <c r="L68" s="14">
        <v>4</v>
      </c>
    </row>
    <row r="69" spans="1:12" ht="14.4" customHeight="1" x14ac:dyDescent="0.4">
      <c r="A69" s="35">
        <v>708</v>
      </c>
      <c r="B69" s="35" t="s">
        <v>148</v>
      </c>
      <c r="C69" s="36" t="s">
        <v>140</v>
      </c>
      <c r="D69" s="9" t="s">
        <v>149</v>
      </c>
      <c r="E69" s="4">
        <v>6851</v>
      </c>
      <c r="F69" s="16">
        <v>3556</v>
      </c>
      <c r="G69" s="4">
        <v>3295</v>
      </c>
      <c r="H69" s="5">
        <v>2715</v>
      </c>
      <c r="I69" s="6">
        <v>71</v>
      </c>
      <c r="J69" s="6">
        <v>252</v>
      </c>
      <c r="K69" s="6">
        <v>66</v>
      </c>
      <c r="L69" s="14">
        <v>191</v>
      </c>
    </row>
    <row r="70" spans="1:12" ht="14.4" customHeight="1" x14ac:dyDescent="0.4">
      <c r="A70" s="35">
        <v>706</v>
      </c>
      <c r="B70" s="35" t="s">
        <v>150</v>
      </c>
      <c r="C70" s="36" t="s">
        <v>151</v>
      </c>
      <c r="D70" s="9" t="s">
        <v>152</v>
      </c>
      <c r="E70" s="4">
        <v>2032</v>
      </c>
      <c r="F70" s="16">
        <v>328</v>
      </c>
      <c r="G70" s="4">
        <v>1704</v>
      </c>
      <c r="H70" s="5">
        <v>1581</v>
      </c>
      <c r="I70" s="6">
        <v>8</v>
      </c>
      <c r="J70" s="6">
        <v>10</v>
      </c>
      <c r="K70" s="6">
        <v>41</v>
      </c>
      <c r="L70" s="14">
        <v>64</v>
      </c>
    </row>
    <row r="71" spans="1:12" ht="14.4" customHeight="1" x14ac:dyDescent="0.4">
      <c r="A71" s="35">
        <v>707</v>
      </c>
      <c r="B71" s="35" t="s">
        <v>153</v>
      </c>
      <c r="C71" s="36" t="s">
        <v>151</v>
      </c>
      <c r="D71" s="9" t="s">
        <v>154</v>
      </c>
      <c r="E71" s="4">
        <v>7166</v>
      </c>
      <c r="F71" s="16">
        <v>1251</v>
      </c>
      <c r="G71" s="4">
        <v>5915</v>
      </c>
      <c r="H71" s="5">
        <v>5447</v>
      </c>
      <c r="I71" s="6">
        <v>28</v>
      </c>
      <c r="J71" s="6">
        <v>47</v>
      </c>
      <c r="K71" s="6">
        <v>73</v>
      </c>
      <c r="L71" s="14">
        <v>320</v>
      </c>
    </row>
    <row r="72" spans="1:12" ht="14.4" customHeight="1" x14ac:dyDescent="0.4">
      <c r="A72" s="35">
        <v>706</v>
      </c>
      <c r="B72" s="35" t="s">
        <v>155</v>
      </c>
      <c r="C72" s="36" t="s">
        <v>151</v>
      </c>
      <c r="D72" s="9" t="s">
        <v>156</v>
      </c>
      <c r="E72" s="4">
        <v>848</v>
      </c>
      <c r="F72" s="16">
        <v>76</v>
      </c>
      <c r="G72" s="4">
        <v>772</v>
      </c>
      <c r="H72" s="5">
        <v>703</v>
      </c>
      <c r="I72" s="6">
        <v>0</v>
      </c>
      <c r="J72" s="6">
        <v>4</v>
      </c>
      <c r="K72" s="6">
        <v>13</v>
      </c>
      <c r="L72" s="14">
        <v>52</v>
      </c>
    </row>
    <row r="73" spans="1:12" ht="14.4" customHeight="1" x14ac:dyDescent="0.4">
      <c r="A73" s="35">
        <v>708</v>
      </c>
      <c r="B73" s="35" t="s">
        <v>157</v>
      </c>
      <c r="C73" s="36" t="s">
        <v>151</v>
      </c>
      <c r="D73" s="9" t="s">
        <v>158</v>
      </c>
      <c r="E73" s="4">
        <v>9391</v>
      </c>
      <c r="F73" s="16">
        <v>2946</v>
      </c>
      <c r="G73" s="4">
        <v>6445</v>
      </c>
      <c r="H73" s="5">
        <v>3614</v>
      </c>
      <c r="I73" s="6">
        <v>74</v>
      </c>
      <c r="J73" s="6">
        <v>2307</v>
      </c>
      <c r="K73" s="6">
        <v>79</v>
      </c>
      <c r="L73" s="14">
        <v>371</v>
      </c>
    </row>
    <row r="74" spans="1:12" ht="14.4" customHeight="1" x14ac:dyDescent="0.4">
      <c r="A74" s="35">
        <v>706</v>
      </c>
      <c r="B74" s="35" t="s">
        <v>159</v>
      </c>
      <c r="C74" s="36" t="s">
        <v>151</v>
      </c>
      <c r="D74" s="9" t="s">
        <v>160</v>
      </c>
      <c r="E74" s="4">
        <v>3792</v>
      </c>
      <c r="F74" s="16">
        <v>552</v>
      </c>
      <c r="G74" s="4">
        <v>3240</v>
      </c>
      <c r="H74" s="5">
        <v>2998</v>
      </c>
      <c r="I74" s="6">
        <v>20</v>
      </c>
      <c r="J74" s="6">
        <v>25</v>
      </c>
      <c r="K74" s="6">
        <v>10</v>
      </c>
      <c r="L74" s="14">
        <v>187</v>
      </c>
    </row>
    <row r="75" spans="1:12" ht="14.4" customHeight="1" x14ac:dyDescent="0.4">
      <c r="A75" s="35">
        <v>706</v>
      </c>
      <c r="B75" s="35" t="s">
        <v>161</v>
      </c>
      <c r="C75" s="36" t="s">
        <v>151</v>
      </c>
      <c r="D75" s="9" t="s">
        <v>162</v>
      </c>
      <c r="E75" s="4">
        <v>494</v>
      </c>
      <c r="F75" s="16">
        <v>295</v>
      </c>
      <c r="G75" s="4">
        <v>199</v>
      </c>
      <c r="H75" s="5">
        <v>165</v>
      </c>
      <c r="I75" s="6">
        <v>0</v>
      </c>
      <c r="J75" s="6">
        <v>8</v>
      </c>
      <c r="K75" s="6">
        <v>9</v>
      </c>
      <c r="L75" s="14">
        <v>17</v>
      </c>
    </row>
    <row r="76" spans="1:12" ht="14.4" customHeight="1" x14ac:dyDescent="0.4">
      <c r="A76" s="35">
        <v>708</v>
      </c>
      <c r="B76" s="35" t="s">
        <v>163</v>
      </c>
      <c r="C76" s="36" t="s">
        <v>164</v>
      </c>
      <c r="D76" s="9" t="s">
        <v>165</v>
      </c>
      <c r="E76" s="4">
        <v>63727</v>
      </c>
      <c r="F76" s="16">
        <v>3466</v>
      </c>
      <c r="G76" s="4">
        <v>60261</v>
      </c>
      <c r="H76" s="5">
        <v>55873</v>
      </c>
      <c r="I76" s="6">
        <v>551</v>
      </c>
      <c r="J76" s="6">
        <v>150</v>
      </c>
      <c r="K76" s="6">
        <v>1543</v>
      </c>
      <c r="L76" s="14">
        <v>2144</v>
      </c>
    </row>
    <row r="77" spans="1:12" ht="14.4" customHeight="1" x14ac:dyDescent="0.4">
      <c r="A77" s="35">
        <v>707</v>
      </c>
      <c r="B77" s="35" t="s">
        <v>166</v>
      </c>
      <c r="C77" s="36" t="s">
        <v>164</v>
      </c>
      <c r="D77" s="9" t="s">
        <v>167</v>
      </c>
      <c r="E77" s="4">
        <v>162066</v>
      </c>
      <c r="F77" s="16">
        <v>58315</v>
      </c>
      <c r="G77" s="4">
        <v>103751</v>
      </c>
      <c r="H77" s="5">
        <v>76060</v>
      </c>
      <c r="I77" s="6">
        <v>11551</v>
      </c>
      <c r="J77" s="6">
        <v>1456</v>
      </c>
      <c r="K77" s="6">
        <v>7064</v>
      </c>
      <c r="L77" s="14">
        <v>7620</v>
      </c>
    </row>
    <row r="78" spans="1:12" ht="14.4" customHeight="1" x14ac:dyDescent="0.4">
      <c r="A78" s="35">
        <v>706</v>
      </c>
      <c r="B78" s="35" t="s">
        <v>168</v>
      </c>
      <c r="C78" s="36" t="s">
        <v>164</v>
      </c>
      <c r="D78" s="9" t="s">
        <v>169</v>
      </c>
      <c r="E78" s="4">
        <v>800</v>
      </c>
      <c r="F78" s="16">
        <v>537</v>
      </c>
      <c r="G78" s="4">
        <v>263</v>
      </c>
      <c r="H78" s="5">
        <v>233</v>
      </c>
      <c r="I78" s="6">
        <v>2</v>
      </c>
      <c r="J78" s="6">
        <v>9</v>
      </c>
      <c r="K78" s="6">
        <v>8</v>
      </c>
      <c r="L78" s="14">
        <v>11</v>
      </c>
    </row>
    <row r="79" spans="1:12" ht="14.4" customHeight="1" x14ac:dyDescent="0.4">
      <c r="A79" s="35">
        <v>706</v>
      </c>
      <c r="B79" s="35" t="s">
        <v>170</v>
      </c>
      <c r="C79" s="36" t="s">
        <v>164</v>
      </c>
      <c r="D79" s="9" t="s">
        <v>171</v>
      </c>
      <c r="E79" s="4">
        <v>96038</v>
      </c>
      <c r="F79" s="16">
        <v>59972</v>
      </c>
      <c r="G79" s="4">
        <v>36066</v>
      </c>
      <c r="H79" s="5">
        <v>17613</v>
      </c>
      <c r="I79" s="6">
        <v>9127</v>
      </c>
      <c r="J79" s="6">
        <v>2030</v>
      </c>
      <c r="K79" s="6">
        <v>4409</v>
      </c>
      <c r="L79" s="14">
        <v>2887</v>
      </c>
    </row>
    <row r="80" spans="1:12" ht="14.4" customHeight="1" x14ac:dyDescent="0.4">
      <c r="A80" s="35">
        <v>706</v>
      </c>
      <c r="B80" s="35" t="s">
        <v>172</v>
      </c>
      <c r="C80" s="36" t="s">
        <v>164</v>
      </c>
      <c r="D80" s="9" t="s">
        <v>173</v>
      </c>
      <c r="E80" s="4">
        <v>1315</v>
      </c>
      <c r="F80" s="16">
        <v>577</v>
      </c>
      <c r="G80" s="4">
        <v>738</v>
      </c>
      <c r="H80" s="5">
        <v>603</v>
      </c>
      <c r="I80" s="6">
        <v>25</v>
      </c>
      <c r="J80" s="6">
        <v>25</v>
      </c>
      <c r="K80" s="6">
        <v>11</v>
      </c>
      <c r="L80" s="14">
        <v>74</v>
      </c>
    </row>
    <row r="81" spans="1:12" ht="14.4" customHeight="1" x14ac:dyDescent="0.4">
      <c r="A81" s="35">
        <v>706</v>
      </c>
      <c r="B81" s="35" t="s">
        <v>174</v>
      </c>
      <c r="C81" s="36" t="s">
        <v>164</v>
      </c>
      <c r="D81" s="9" t="s">
        <v>175</v>
      </c>
      <c r="E81" s="4">
        <v>55706</v>
      </c>
      <c r="F81" s="16">
        <v>28303</v>
      </c>
      <c r="G81" s="4">
        <v>27403</v>
      </c>
      <c r="H81" s="5">
        <v>17993</v>
      </c>
      <c r="I81" s="6">
        <v>4810</v>
      </c>
      <c r="J81" s="6">
        <v>501</v>
      </c>
      <c r="K81" s="6">
        <v>1713</v>
      </c>
      <c r="L81" s="14">
        <v>2386</v>
      </c>
    </row>
    <row r="82" spans="1:12" ht="14.4" customHeight="1" x14ac:dyDescent="0.4">
      <c r="A82" s="35">
        <v>706</v>
      </c>
      <c r="B82" s="35" t="s">
        <v>176</v>
      </c>
      <c r="C82" s="36" t="s">
        <v>164</v>
      </c>
      <c r="D82" s="9" t="s">
        <v>177</v>
      </c>
      <c r="E82" s="4">
        <v>32927</v>
      </c>
      <c r="F82" s="16">
        <v>13139</v>
      </c>
      <c r="G82" s="4">
        <v>19788</v>
      </c>
      <c r="H82" s="5">
        <v>11446</v>
      </c>
      <c r="I82" s="6">
        <v>4674</v>
      </c>
      <c r="J82" s="6">
        <v>1166</v>
      </c>
      <c r="K82" s="6">
        <v>1100</v>
      </c>
      <c r="L82" s="14">
        <v>1402</v>
      </c>
    </row>
    <row r="83" spans="1:12" ht="14.4" customHeight="1" x14ac:dyDescent="0.4">
      <c r="A83" s="35">
        <v>706</v>
      </c>
      <c r="B83" s="35" t="s">
        <v>178</v>
      </c>
      <c r="C83" s="36" t="s">
        <v>164</v>
      </c>
      <c r="D83" s="9" t="s">
        <v>179</v>
      </c>
      <c r="E83" s="4">
        <v>53249</v>
      </c>
      <c r="F83" s="16">
        <v>24353</v>
      </c>
      <c r="G83" s="4">
        <v>28896</v>
      </c>
      <c r="H83" s="5">
        <v>21053</v>
      </c>
      <c r="I83" s="6">
        <v>4096</v>
      </c>
      <c r="J83" s="6">
        <v>671</v>
      </c>
      <c r="K83" s="6">
        <v>851</v>
      </c>
      <c r="L83" s="14">
        <v>2225</v>
      </c>
    </row>
    <row r="84" spans="1:12" ht="14.4" customHeight="1" x14ac:dyDescent="0.4">
      <c r="A84" s="35">
        <v>707</v>
      </c>
      <c r="B84" s="35" t="s">
        <v>180</v>
      </c>
      <c r="C84" s="36" t="s">
        <v>164</v>
      </c>
      <c r="D84" s="9" t="s">
        <v>181</v>
      </c>
      <c r="E84" s="4">
        <v>98260</v>
      </c>
      <c r="F84" s="16">
        <v>41107</v>
      </c>
      <c r="G84" s="4">
        <v>57153</v>
      </c>
      <c r="H84" s="5">
        <v>44262</v>
      </c>
      <c r="I84" s="6">
        <v>6149</v>
      </c>
      <c r="J84" s="6">
        <v>995</v>
      </c>
      <c r="K84" s="6">
        <v>1647</v>
      </c>
      <c r="L84" s="14">
        <v>4100</v>
      </c>
    </row>
    <row r="85" spans="1:12" ht="14.4" customHeight="1" x14ac:dyDescent="0.4">
      <c r="A85" s="35">
        <v>706</v>
      </c>
      <c r="B85" s="35" t="s">
        <v>182</v>
      </c>
      <c r="C85" s="36" t="s">
        <v>164</v>
      </c>
      <c r="D85" s="9" t="s">
        <v>183</v>
      </c>
      <c r="E85" s="4">
        <v>119808</v>
      </c>
      <c r="F85" s="16">
        <v>97404</v>
      </c>
      <c r="G85" s="4">
        <v>22404</v>
      </c>
      <c r="H85" s="5">
        <v>11294</v>
      </c>
      <c r="I85" s="6">
        <v>6554</v>
      </c>
      <c r="J85" s="6">
        <v>1331</v>
      </c>
      <c r="K85" s="6">
        <v>1196</v>
      </c>
      <c r="L85" s="14">
        <v>2029</v>
      </c>
    </row>
    <row r="86" spans="1:12" ht="14.4" customHeight="1" x14ac:dyDescent="0.4">
      <c r="A86" s="35">
        <v>708</v>
      </c>
      <c r="B86" s="35" t="s">
        <v>184</v>
      </c>
      <c r="C86" s="36" t="s">
        <v>164</v>
      </c>
      <c r="D86" s="9" t="s">
        <v>185</v>
      </c>
      <c r="E86" s="4">
        <v>276931</v>
      </c>
      <c r="F86" s="16">
        <v>57138</v>
      </c>
      <c r="G86" s="4">
        <v>219793</v>
      </c>
      <c r="H86" s="5">
        <v>158650</v>
      </c>
      <c r="I86" s="6">
        <v>13453</v>
      </c>
      <c r="J86" s="6">
        <v>2790</v>
      </c>
      <c r="K86" s="6">
        <v>31570</v>
      </c>
      <c r="L86" s="14">
        <v>13330</v>
      </c>
    </row>
    <row r="87" spans="1:12" ht="14.4" customHeight="1" x14ac:dyDescent="0.4">
      <c r="A87" s="35">
        <v>706</v>
      </c>
      <c r="B87" s="35" t="s">
        <v>186</v>
      </c>
      <c r="C87" s="36" t="s">
        <v>164</v>
      </c>
      <c r="D87" s="9" t="s">
        <v>187</v>
      </c>
      <c r="E87" s="4">
        <v>65043</v>
      </c>
      <c r="F87" s="16">
        <v>33601</v>
      </c>
      <c r="G87" s="4">
        <v>31442</v>
      </c>
      <c r="H87" s="5">
        <v>22797</v>
      </c>
      <c r="I87" s="6">
        <v>3695</v>
      </c>
      <c r="J87" s="6">
        <v>1406</v>
      </c>
      <c r="K87" s="6">
        <v>1331</v>
      </c>
      <c r="L87" s="14">
        <v>2213</v>
      </c>
    </row>
    <row r="88" spans="1:12" ht="14.4" customHeight="1" x14ac:dyDescent="0.4">
      <c r="A88" s="35">
        <v>708</v>
      </c>
      <c r="B88" s="35" t="s">
        <v>188</v>
      </c>
      <c r="C88" s="36" t="s">
        <v>164</v>
      </c>
      <c r="D88" s="9" t="s">
        <v>189</v>
      </c>
      <c r="E88" s="4">
        <v>196262</v>
      </c>
      <c r="F88" s="16">
        <v>49533</v>
      </c>
      <c r="G88" s="4">
        <v>146729</v>
      </c>
      <c r="H88" s="5">
        <v>119327</v>
      </c>
      <c r="I88" s="6">
        <v>10732</v>
      </c>
      <c r="J88" s="6">
        <v>1288</v>
      </c>
      <c r="K88" s="6">
        <v>5327</v>
      </c>
      <c r="L88" s="14">
        <v>10055</v>
      </c>
    </row>
    <row r="89" spans="1:12" ht="14.4" customHeight="1" x14ac:dyDescent="0.4">
      <c r="A89" s="35">
        <v>708</v>
      </c>
      <c r="B89" s="35" t="s">
        <v>190</v>
      </c>
      <c r="C89" s="36" t="s">
        <v>164</v>
      </c>
      <c r="D89" s="9" t="s">
        <v>191</v>
      </c>
      <c r="E89" s="4">
        <v>24387</v>
      </c>
      <c r="F89" s="16">
        <v>1263</v>
      </c>
      <c r="G89" s="4">
        <v>23124</v>
      </c>
      <c r="H89" s="5">
        <v>21341</v>
      </c>
      <c r="I89" s="6">
        <v>273</v>
      </c>
      <c r="J89" s="6">
        <v>103</v>
      </c>
      <c r="K89" s="6">
        <v>605</v>
      </c>
      <c r="L89" s="14">
        <v>802</v>
      </c>
    </row>
    <row r="90" spans="1:12" ht="14.4" customHeight="1" x14ac:dyDescent="0.4">
      <c r="A90" s="35">
        <v>706</v>
      </c>
      <c r="B90" s="35" t="s">
        <v>192</v>
      </c>
      <c r="C90" s="36" t="s">
        <v>164</v>
      </c>
      <c r="D90" s="9" t="s">
        <v>193</v>
      </c>
      <c r="E90" s="4">
        <v>34833</v>
      </c>
      <c r="F90" s="16">
        <v>24949</v>
      </c>
      <c r="G90" s="4">
        <v>9884</v>
      </c>
      <c r="H90" s="5">
        <v>4189</v>
      </c>
      <c r="I90" s="6">
        <v>3540</v>
      </c>
      <c r="J90" s="6">
        <v>501</v>
      </c>
      <c r="K90" s="6">
        <v>766</v>
      </c>
      <c r="L90" s="14">
        <v>888</v>
      </c>
    </row>
    <row r="91" spans="1:12" ht="14.4" customHeight="1" x14ac:dyDescent="0.4">
      <c r="A91" s="35">
        <v>708</v>
      </c>
      <c r="B91" s="35" t="s">
        <v>194</v>
      </c>
      <c r="C91" s="36" t="s">
        <v>164</v>
      </c>
      <c r="D91" s="9" t="s">
        <v>195</v>
      </c>
      <c r="E91" s="4">
        <v>2302</v>
      </c>
      <c r="F91" s="16">
        <v>1423</v>
      </c>
      <c r="G91" s="4">
        <v>879</v>
      </c>
      <c r="H91" s="5">
        <v>396</v>
      </c>
      <c r="I91" s="6">
        <v>8</v>
      </c>
      <c r="J91" s="6">
        <v>412</v>
      </c>
      <c r="K91" s="6">
        <v>14</v>
      </c>
      <c r="L91" s="14">
        <v>49</v>
      </c>
    </row>
    <row r="92" spans="1:12" ht="14.4" customHeight="1" x14ac:dyDescent="0.4">
      <c r="A92" s="35">
        <v>708</v>
      </c>
      <c r="B92" s="35" t="s">
        <v>196</v>
      </c>
      <c r="C92" s="36" t="s">
        <v>164</v>
      </c>
      <c r="D92" s="9" t="s">
        <v>197</v>
      </c>
      <c r="E92" s="4">
        <v>211394</v>
      </c>
      <c r="F92" s="16">
        <v>37964</v>
      </c>
      <c r="G92" s="4">
        <v>173430</v>
      </c>
      <c r="H92" s="5">
        <v>142930</v>
      </c>
      <c r="I92" s="6">
        <v>6563</v>
      </c>
      <c r="J92" s="6">
        <v>1839</v>
      </c>
      <c r="K92" s="6">
        <v>11338</v>
      </c>
      <c r="L92" s="14">
        <v>10760</v>
      </c>
    </row>
    <row r="93" spans="1:12" ht="14.4" customHeight="1" x14ac:dyDescent="0.4">
      <c r="A93" s="35">
        <v>706</v>
      </c>
      <c r="B93" s="35" t="s">
        <v>198</v>
      </c>
      <c r="C93" s="36" t="s">
        <v>164</v>
      </c>
      <c r="D93" s="9" t="s">
        <v>199</v>
      </c>
      <c r="E93" s="4">
        <v>109150</v>
      </c>
      <c r="F93" s="16">
        <v>59910</v>
      </c>
      <c r="G93" s="4">
        <v>49240</v>
      </c>
      <c r="H93" s="5">
        <v>28842</v>
      </c>
      <c r="I93" s="6">
        <v>10295</v>
      </c>
      <c r="J93" s="6">
        <v>1594</v>
      </c>
      <c r="K93" s="6">
        <v>4653</v>
      </c>
      <c r="L93" s="14">
        <v>3856</v>
      </c>
    </row>
    <row r="94" spans="1:12" ht="14.4" customHeight="1" x14ac:dyDescent="0.4">
      <c r="A94" s="35">
        <v>707</v>
      </c>
      <c r="B94" s="35" t="s">
        <v>200</v>
      </c>
      <c r="C94" s="36" t="s">
        <v>164</v>
      </c>
      <c r="D94" s="9" t="s">
        <v>201</v>
      </c>
      <c r="E94" s="4">
        <v>356629</v>
      </c>
      <c r="F94" s="16">
        <v>145451</v>
      </c>
      <c r="G94" s="4">
        <v>211178</v>
      </c>
      <c r="H94" s="5">
        <v>144804</v>
      </c>
      <c r="I94" s="6">
        <v>29482</v>
      </c>
      <c r="J94" s="6">
        <v>6918</v>
      </c>
      <c r="K94" s="6">
        <v>14939</v>
      </c>
      <c r="L94" s="14">
        <v>15035</v>
      </c>
    </row>
    <row r="95" spans="1:12" ht="14.4" customHeight="1" x14ac:dyDescent="0.4">
      <c r="A95" s="35">
        <v>708</v>
      </c>
      <c r="B95" s="35" t="s">
        <v>202</v>
      </c>
      <c r="C95" s="36" t="s">
        <v>164</v>
      </c>
      <c r="D95" s="9" t="s">
        <v>203</v>
      </c>
      <c r="E95" s="4">
        <v>90433</v>
      </c>
      <c r="F95" s="16">
        <v>15065</v>
      </c>
      <c r="G95" s="4">
        <v>75368</v>
      </c>
      <c r="H95" s="5">
        <v>60220</v>
      </c>
      <c r="I95" s="6">
        <v>3930</v>
      </c>
      <c r="J95" s="6">
        <v>619</v>
      </c>
      <c r="K95" s="6">
        <v>5581</v>
      </c>
      <c r="L95" s="14">
        <v>5018</v>
      </c>
    </row>
    <row r="96" spans="1:12" ht="14.4" customHeight="1" x14ac:dyDescent="0.4">
      <c r="A96" s="35">
        <v>706</v>
      </c>
      <c r="B96" s="35" t="s">
        <v>204</v>
      </c>
      <c r="C96" s="36" t="s">
        <v>164</v>
      </c>
      <c r="D96" s="9" t="s">
        <v>205</v>
      </c>
      <c r="E96" s="4">
        <v>43098</v>
      </c>
      <c r="F96" s="16">
        <v>36445</v>
      </c>
      <c r="G96" s="4">
        <v>6653</v>
      </c>
      <c r="H96" s="5">
        <v>3117</v>
      </c>
      <c r="I96" s="6">
        <v>2040</v>
      </c>
      <c r="J96" s="6">
        <v>441</v>
      </c>
      <c r="K96" s="6">
        <v>458</v>
      </c>
      <c r="L96" s="14">
        <v>597</v>
      </c>
    </row>
    <row r="97" spans="1:12" ht="14.4" customHeight="1" x14ac:dyDescent="0.4">
      <c r="A97" s="35">
        <v>706</v>
      </c>
      <c r="B97" s="35" t="s">
        <v>206</v>
      </c>
      <c r="C97" s="36" t="s">
        <v>164</v>
      </c>
      <c r="D97" s="9" t="s">
        <v>207</v>
      </c>
      <c r="E97" s="4">
        <v>160028</v>
      </c>
      <c r="F97" s="16">
        <v>27632</v>
      </c>
      <c r="G97" s="4">
        <v>132396</v>
      </c>
      <c r="H97" s="5">
        <v>96323</v>
      </c>
      <c r="I97" s="6">
        <v>9441</v>
      </c>
      <c r="J97" s="6">
        <v>3869</v>
      </c>
      <c r="K97" s="6">
        <v>14195</v>
      </c>
      <c r="L97" s="14">
        <v>8568</v>
      </c>
    </row>
    <row r="98" spans="1:12" ht="14.4" customHeight="1" x14ac:dyDescent="0.4">
      <c r="A98" s="35">
        <v>706</v>
      </c>
      <c r="B98" s="35" t="s">
        <v>208</v>
      </c>
      <c r="C98" s="36" t="s">
        <v>164</v>
      </c>
      <c r="D98" s="9" t="s">
        <v>209</v>
      </c>
      <c r="E98" s="4">
        <v>55206</v>
      </c>
      <c r="F98" s="16">
        <v>28219</v>
      </c>
      <c r="G98" s="4">
        <v>26987</v>
      </c>
      <c r="H98" s="5">
        <v>11046</v>
      </c>
      <c r="I98" s="6">
        <v>10036</v>
      </c>
      <c r="J98" s="6">
        <v>929</v>
      </c>
      <c r="K98" s="6">
        <v>2740</v>
      </c>
      <c r="L98" s="14">
        <v>2236</v>
      </c>
    </row>
    <row r="99" spans="1:12" ht="14.4" customHeight="1" x14ac:dyDescent="0.4">
      <c r="A99" s="35">
        <v>706</v>
      </c>
      <c r="B99" s="35" t="s">
        <v>210</v>
      </c>
      <c r="C99" s="36" t="s">
        <v>164</v>
      </c>
      <c r="D99" s="9" t="s">
        <v>211</v>
      </c>
      <c r="E99" s="4">
        <v>40632</v>
      </c>
      <c r="F99" s="16">
        <v>14758</v>
      </c>
      <c r="G99" s="4">
        <v>25874</v>
      </c>
      <c r="H99" s="5">
        <v>21142</v>
      </c>
      <c r="I99" s="6">
        <v>1975</v>
      </c>
      <c r="J99" s="6">
        <v>282</v>
      </c>
      <c r="K99" s="6">
        <v>770</v>
      </c>
      <c r="L99" s="14">
        <v>1705</v>
      </c>
    </row>
    <row r="100" spans="1:12" ht="14.4" customHeight="1" x14ac:dyDescent="0.4">
      <c r="A100" s="35">
        <v>706</v>
      </c>
      <c r="B100" s="35" t="s">
        <v>212</v>
      </c>
      <c r="C100" s="36" t="s">
        <v>164</v>
      </c>
      <c r="D100" s="9" t="s">
        <v>213</v>
      </c>
      <c r="E100" s="4">
        <v>106360</v>
      </c>
      <c r="F100" s="16">
        <v>30012</v>
      </c>
      <c r="G100" s="4">
        <v>76348</v>
      </c>
      <c r="H100" s="5">
        <v>58067</v>
      </c>
      <c r="I100" s="6">
        <v>6741</v>
      </c>
      <c r="J100" s="6">
        <v>955</v>
      </c>
      <c r="K100" s="6">
        <v>5351</v>
      </c>
      <c r="L100" s="14">
        <v>5234</v>
      </c>
    </row>
    <row r="101" spans="1:12" ht="14.4" customHeight="1" x14ac:dyDescent="0.4">
      <c r="A101" s="35">
        <v>706</v>
      </c>
      <c r="B101" s="35" t="s">
        <v>214</v>
      </c>
      <c r="C101" s="36" t="s">
        <v>164</v>
      </c>
      <c r="D101" s="9" t="s">
        <v>215</v>
      </c>
      <c r="E101" s="4">
        <v>52297</v>
      </c>
      <c r="F101" s="16">
        <v>32991</v>
      </c>
      <c r="G101" s="4">
        <v>19306</v>
      </c>
      <c r="H101" s="5">
        <v>9920</v>
      </c>
      <c r="I101" s="6">
        <v>5296</v>
      </c>
      <c r="J101" s="6">
        <v>590</v>
      </c>
      <c r="K101" s="6">
        <v>1641</v>
      </c>
      <c r="L101" s="14">
        <v>1859</v>
      </c>
    </row>
    <row r="102" spans="1:12" ht="14.4" customHeight="1" x14ac:dyDescent="0.4">
      <c r="A102" s="35">
        <v>706</v>
      </c>
      <c r="B102" s="35" t="s">
        <v>216</v>
      </c>
      <c r="C102" s="36" t="s">
        <v>164</v>
      </c>
      <c r="D102" s="9" t="s">
        <v>217</v>
      </c>
      <c r="E102" s="4">
        <v>62575</v>
      </c>
      <c r="F102" s="16">
        <v>11389</v>
      </c>
      <c r="G102" s="4">
        <v>51186</v>
      </c>
      <c r="H102" s="5">
        <v>42049</v>
      </c>
      <c r="I102" s="6">
        <v>2667</v>
      </c>
      <c r="J102" s="6">
        <v>1236</v>
      </c>
      <c r="K102" s="6">
        <v>2096</v>
      </c>
      <c r="L102" s="14">
        <v>3138</v>
      </c>
    </row>
    <row r="103" spans="1:12" ht="14.4" customHeight="1" x14ac:dyDescent="0.4">
      <c r="A103" s="35">
        <v>708</v>
      </c>
      <c r="B103" s="35" t="s">
        <v>218</v>
      </c>
      <c r="C103" s="36" t="s">
        <v>164</v>
      </c>
      <c r="D103" s="9" t="s">
        <v>219</v>
      </c>
      <c r="E103" s="4">
        <v>495306</v>
      </c>
      <c r="F103" s="16">
        <v>138869</v>
      </c>
      <c r="G103" s="4">
        <v>356437</v>
      </c>
      <c r="H103" s="5">
        <v>289003</v>
      </c>
      <c r="I103" s="6">
        <v>19277</v>
      </c>
      <c r="J103" s="6">
        <v>13920</v>
      </c>
      <c r="K103" s="6">
        <v>13155</v>
      </c>
      <c r="L103" s="14">
        <v>21082</v>
      </c>
    </row>
    <row r="104" spans="1:12" ht="14.4" customHeight="1" x14ac:dyDescent="0.4">
      <c r="A104" s="35">
        <v>706</v>
      </c>
      <c r="B104" s="35" t="s">
        <v>220</v>
      </c>
      <c r="C104" s="36" t="s">
        <v>164</v>
      </c>
      <c r="D104" s="9" t="s">
        <v>221</v>
      </c>
      <c r="E104" s="4">
        <v>72</v>
      </c>
      <c r="F104" s="16">
        <v>14</v>
      </c>
      <c r="G104" s="4">
        <v>58</v>
      </c>
      <c r="H104" s="5">
        <v>48</v>
      </c>
      <c r="I104" s="6">
        <v>0</v>
      </c>
      <c r="J104" s="6">
        <v>3</v>
      </c>
      <c r="K104" s="6">
        <v>2</v>
      </c>
      <c r="L104" s="14">
        <v>5</v>
      </c>
    </row>
    <row r="105" spans="1:12" ht="14.4" customHeight="1" x14ac:dyDescent="0.4">
      <c r="A105" s="35">
        <v>706</v>
      </c>
      <c r="B105" s="35" t="s">
        <v>222</v>
      </c>
      <c r="C105" s="36" t="s">
        <v>164</v>
      </c>
      <c r="D105" s="9" t="s">
        <v>223</v>
      </c>
      <c r="E105" s="4">
        <v>1723</v>
      </c>
      <c r="F105" s="16">
        <v>268</v>
      </c>
      <c r="G105" s="4">
        <v>1455</v>
      </c>
      <c r="H105" s="5">
        <v>1322</v>
      </c>
      <c r="I105" s="6">
        <v>18</v>
      </c>
      <c r="J105" s="6">
        <v>17</v>
      </c>
      <c r="K105" s="6">
        <v>8</v>
      </c>
      <c r="L105" s="14">
        <v>90</v>
      </c>
    </row>
    <row r="106" spans="1:12" ht="14.4" customHeight="1" x14ac:dyDescent="0.4">
      <c r="A106" s="35">
        <v>706</v>
      </c>
      <c r="B106" s="35" t="s">
        <v>224</v>
      </c>
      <c r="C106" s="36" t="s">
        <v>164</v>
      </c>
      <c r="D106" s="9" t="s">
        <v>225</v>
      </c>
      <c r="E106" s="4">
        <v>15488</v>
      </c>
      <c r="F106" s="16">
        <v>9648</v>
      </c>
      <c r="G106" s="4">
        <v>5840</v>
      </c>
      <c r="H106" s="5">
        <v>3706</v>
      </c>
      <c r="I106" s="6">
        <v>1526</v>
      </c>
      <c r="J106" s="6">
        <v>350</v>
      </c>
      <c r="K106" s="6">
        <v>43</v>
      </c>
      <c r="L106" s="14">
        <v>215</v>
      </c>
    </row>
    <row r="107" spans="1:12" ht="14.4" customHeight="1" x14ac:dyDescent="0.4">
      <c r="A107" s="35">
        <v>708</v>
      </c>
      <c r="B107" s="35" t="s">
        <v>226</v>
      </c>
      <c r="C107" s="36" t="s">
        <v>164</v>
      </c>
      <c r="D107" s="9" t="s">
        <v>227</v>
      </c>
      <c r="E107" s="4">
        <v>9990</v>
      </c>
      <c r="F107" s="16">
        <v>2191</v>
      </c>
      <c r="G107" s="4">
        <v>7799</v>
      </c>
      <c r="H107" s="5">
        <v>7012</v>
      </c>
      <c r="I107" s="6">
        <v>145</v>
      </c>
      <c r="J107" s="6">
        <v>65</v>
      </c>
      <c r="K107" s="6">
        <v>124</v>
      </c>
      <c r="L107" s="14">
        <v>453</v>
      </c>
    </row>
    <row r="108" spans="1:12" ht="14.4" customHeight="1" x14ac:dyDescent="0.4">
      <c r="A108" s="35">
        <v>706</v>
      </c>
      <c r="B108" s="35" t="s">
        <v>228</v>
      </c>
      <c r="C108" s="36" t="s">
        <v>164</v>
      </c>
      <c r="D108" s="9" t="s">
        <v>229</v>
      </c>
      <c r="E108" s="4">
        <v>42126</v>
      </c>
      <c r="F108" s="16">
        <v>13291</v>
      </c>
      <c r="G108" s="4">
        <v>28835</v>
      </c>
      <c r="H108" s="5">
        <v>19672</v>
      </c>
      <c r="I108" s="6">
        <v>3782</v>
      </c>
      <c r="J108" s="6">
        <v>1376</v>
      </c>
      <c r="K108" s="6">
        <v>1780</v>
      </c>
      <c r="L108" s="14">
        <v>2225</v>
      </c>
    </row>
    <row r="109" spans="1:12" ht="14.4" customHeight="1" x14ac:dyDescent="0.4">
      <c r="A109" s="35">
        <v>706</v>
      </c>
      <c r="B109" s="35" t="s">
        <v>230</v>
      </c>
      <c r="C109" s="36" t="s">
        <v>164</v>
      </c>
      <c r="D109" s="9" t="s">
        <v>231</v>
      </c>
      <c r="E109" s="4">
        <v>3064</v>
      </c>
      <c r="F109" s="16">
        <v>1419</v>
      </c>
      <c r="G109" s="4">
        <v>1645</v>
      </c>
      <c r="H109" s="5">
        <v>1464</v>
      </c>
      <c r="I109" s="6">
        <v>53</v>
      </c>
      <c r="J109" s="6">
        <v>17</v>
      </c>
      <c r="K109" s="6">
        <v>15</v>
      </c>
      <c r="L109" s="14">
        <v>96</v>
      </c>
    </row>
    <row r="110" spans="1:12" ht="14.4" customHeight="1" x14ac:dyDescent="0.4">
      <c r="A110" s="35">
        <v>708</v>
      </c>
      <c r="B110" s="35" t="s">
        <v>232</v>
      </c>
      <c r="C110" s="36" t="s">
        <v>164</v>
      </c>
      <c r="D110" s="9" t="s">
        <v>233</v>
      </c>
      <c r="E110" s="4">
        <v>267352</v>
      </c>
      <c r="F110" s="16">
        <v>45756</v>
      </c>
      <c r="G110" s="4">
        <v>221596</v>
      </c>
      <c r="H110" s="5">
        <v>182644</v>
      </c>
      <c r="I110" s="6">
        <v>7870</v>
      </c>
      <c r="J110" s="6">
        <v>2044</v>
      </c>
      <c r="K110" s="6">
        <v>16712</v>
      </c>
      <c r="L110" s="14">
        <v>12326</v>
      </c>
    </row>
    <row r="111" spans="1:12" ht="14.4" customHeight="1" x14ac:dyDescent="0.4">
      <c r="A111" s="35">
        <v>706</v>
      </c>
      <c r="B111" s="35" t="s">
        <v>234</v>
      </c>
      <c r="C111" s="36" t="s">
        <v>164</v>
      </c>
      <c r="D111" s="9" t="s">
        <v>235</v>
      </c>
      <c r="E111" s="4">
        <v>76827</v>
      </c>
      <c r="F111" s="16">
        <v>45834</v>
      </c>
      <c r="G111" s="4">
        <v>30993</v>
      </c>
      <c r="H111" s="5">
        <v>18520</v>
      </c>
      <c r="I111" s="6">
        <v>5824</v>
      </c>
      <c r="J111" s="6">
        <v>846</v>
      </c>
      <c r="K111" s="6">
        <v>3113</v>
      </c>
      <c r="L111" s="14">
        <v>2690</v>
      </c>
    </row>
    <row r="112" spans="1:12" ht="14.4" customHeight="1" x14ac:dyDescent="0.4">
      <c r="A112" s="35">
        <v>708</v>
      </c>
      <c r="B112" s="35" t="s">
        <v>236</v>
      </c>
      <c r="C112" s="36" t="s">
        <v>164</v>
      </c>
      <c r="D112" s="9" t="s">
        <v>237</v>
      </c>
      <c r="E112" s="4">
        <v>251437</v>
      </c>
      <c r="F112" s="16">
        <v>55624</v>
      </c>
      <c r="G112" s="4">
        <v>195813</v>
      </c>
      <c r="H112" s="5">
        <v>161696</v>
      </c>
      <c r="I112" s="6">
        <v>9978</v>
      </c>
      <c r="J112" s="6">
        <v>1996</v>
      </c>
      <c r="K112" s="6">
        <v>10416</v>
      </c>
      <c r="L112" s="14">
        <v>11727</v>
      </c>
    </row>
    <row r="113" spans="1:12" ht="14.4" customHeight="1" x14ac:dyDescent="0.4">
      <c r="A113" s="35">
        <v>706</v>
      </c>
      <c r="B113" s="35" t="s">
        <v>238</v>
      </c>
      <c r="C113" s="36" t="s">
        <v>164</v>
      </c>
      <c r="D113" s="9" t="s">
        <v>239</v>
      </c>
      <c r="E113" s="4">
        <v>58675</v>
      </c>
      <c r="F113" s="16">
        <v>26488</v>
      </c>
      <c r="G113" s="4">
        <v>32187</v>
      </c>
      <c r="H113" s="5">
        <v>21342</v>
      </c>
      <c r="I113" s="6">
        <v>5772</v>
      </c>
      <c r="J113" s="6">
        <v>1272</v>
      </c>
      <c r="K113" s="6">
        <v>1589</v>
      </c>
      <c r="L113" s="14">
        <v>2212</v>
      </c>
    </row>
    <row r="114" spans="1:12" ht="14.4" customHeight="1" x14ac:dyDescent="0.4">
      <c r="A114" s="35">
        <v>707</v>
      </c>
      <c r="B114" s="35" t="s">
        <v>240</v>
      </c>
      <c r="C114" s="36" t="s">
        <v>164</v>
      </c>
      <c r="D114" s="9" t="s">
        <v>241</v>
      </c>
      <c r="E114" s="4">
        <v>722707</v>
      </c>
      <c r="F114" s="16">
        <v>410463</v>
      </c>
      <c r="G114" s="4">
        <v>312244</v>
      </c>
      <c r="H114" s="5">
        <v>185111</v>
      </c>
      <c r="I114" s="6">
        <v>69788</v>
      </c>
      <c r="J114" s="6">
        <v>13598</v>
      </c>
      <c r="K114" s="6">
        <v>20626</v>
      </c>
      <c r="L114" s="14">
        <v>23121</v>
      </c>
    </row>
    <row r="115" spans="1:12" ht="14.4" customHeight="1" x14ac:dyDescent="0.4">
      <c r="A115" s="35">
        <v>708</v>
      </c>
      <c r="B115" s="35" t="s">
        <v>242</v>
      </c>
      <c r="C115" s="36" t="s">
        <v>164</v>
      </c>
      <c r="D115" s="9" t="s">
        <v>243</v>
      </c>
      <c r="E115" s="4">
        <v>65877</v>
      </c>
      <c r="F115" s="16">
        <v>11370</v>
      </c>
      <c r="G115" s="4">
        <v>54507</v>
      </c>
      <c r="H115" s="5">
        <v>46591</v>
      </c>
      <c r="I115" s="6">
        <v>2174</v>
      </c>
      <c r="J115" s="6">
        <v>381</v>
      </c>
      <c r="K115" s="6">
        <v>2111</v>
      </c>
      <c r="L115" s="14">
        <v>3250</v>
      </c>
    </row>
    <row r="116" spans="1:12" ht="14.4" customHeight="1" x14ac:dyDescent="0.4">
      <c r="A116" s="35">
        <v>706</v>
      </c>
      <c r="B116" s="35" t="s">
        <v>244</v>
      </c>
      <c r="C116" s="36" t="s">
        <v>164</v>
      </c>
      <c r="D116" s="9" t="s">
        <v>245</v>
      </c>
      <c r="E116" s="4">
        <v>7631</v>
      </c>
      <c r="F116" s="16">
        <v>5306</v>
      </c>
      <c r="G116" s="4">
        <v>2325</v>
      </c>
      <c r="H116" s="5">
        <v>889</v>
      </c>
      <c r="I116" s="6">
        <v>1025</v>
      </c>
      <c r="J116" s="6">
        <v>87</v>
      </c>
      <c r="K116" s="6">
        <v>143</v>
      </c>
      <c r="L116" s="14">
        <v>181</v>
      </c>
    </row>
    <row r="117" spans="1:12" ht="14.4" customHeight="1" x14ac:dyDescent="0.4">
      <c r="A117" s="35">
        <v>706</v>
      </c>
      <c r="B117" s="35" t="s">
        <v>246</v>
      </c>
      <c r="C117" s="36" t="s">
        <v>164</v>
      </c>
      <c r="D117" s="9" t="s">
        <v>247</v>
      </c>
      <c r="E117" s="4">
        <v>119584</v>
      </c>
      <c r="F117" s="16">
        <v>72901</v>
      </c>
      <c r="G117" s="4">
        <v>46683</v>
      </c>
      <c r="H117" s="5">
        <v>19196</v>
      </c>
      <c r="I117" s="6">
        <v>18235</v>
      </c>
      <c r="J117" s="6">
        <v>1868</v>
      </c>
      <c r="K117" s="6">
        <v>3714</v>
      </c>
      <c r="L117" s="14">
        <v>3670</v>
      </c>
    </row>
    <row r="118" spans="1:12" ht="14.4" customHeight="1" x14ac:dyDescent="0.4">
      <c r="A118" s="35">
        <v>708</v>
      </c>
      <c r="B118" s="35" t="s">
        <v>248</v>
      </c>
      <c r="C118" s="36" t="s">
        <v>164</v>
      </c>
      <c r="D118" s="9" t="s">
        <v>249</v>
      </c>
      <c r="E118" s="4">
        <v>14328</v>
      </c>
      <c r="F118" s="16">
        <v>5070</v>
      </c>
      <c r="G118" s="4">
        <v>9258</v>
      </c>
      <c r="H118" s="5">
        <v>7592</v>
      </c>
      <c r="I118" s="6">
        <v>651</v>
      </c>
      <c r="J118" s="6">
        <v>120</v>
      </c>
      <c r="K118" s="6">
        <v>157</v>
      </c>
      <c r="L118" s="14">
        <v>738</v>
      </c>
    </row>
    <row r="119" spans="1:12" ht="14.4" customHeight="1" x14ac:dyDescent="0.4">
      <c r="A119" s="35">
        <v>708</v>
      </c>
      <c r="B119" s="35" t="s">
        <v>250</v>
      </c>
      <c r="C119" s="36" t="s">
        <v>164</v>
      </c>
      <c r="D119" s="9" t="s">
        <v>251</v>
      </c>
      <c r="E119" s="4">
        <v>237039</v>
      </c>
      <c r="F119" s="16">
        <v>25846</v>
      </c>
      <c r="G119" s="4">
        <v>211193</v>
      </c>
      <c r="H119" s="5">
        <v>182216</v>
      </c>
      <c r="I119" s="6">
        <v>4619</v>
      </c>
      <c r="J119" s="6">
        <v>1708</v>
      </c>
      <c r="K119" s="6">
        <v>12192</v>
      </c>
      <c r="L119" s="14">
        <v>10458</v>
      </c>
    </row>
    <row r="120" spans="1:12" ht="14.4" customHeight="1" x14ac:dyDescent="0.4">
      <c r="A120" s="35">
        <v>706</v>
      </c>
      <c r="B120" s="35" t="s">
        <v>252</v>
      </c>
      <c r="C120" s="36" t="s">
        <v>164</v>
      </c>
      <c r="D120" s="9" t="s">
        <v>253</v>
      </c>
      <c r="E120" s="4">
        <v>119</v>
      </c>
      <c r="F120" s="16">
        <v>54</v>
      </c>
      <c r="G120" s="4">
        <v>65</v>
      </c>
      <c r="H120" s="5">
        <v>54</v>
      </c>
      <c r="I120" s="6">
        <v>0</v>
      </c>
      <c r="J120" s="6">
        <v>5</v>
      </c>
      <c r="K120" s="6">
        <v>0</v>
      </c>
      <c r="L120" s="14">
        <v>6</v>
      </c>
    </row>
    <row r="121" spans="1:12" ht="14.4" customHeight="1" x14ac:dyDescent="0.4">
      <c r="A121" s="35">
        <v>708</v>
      </c>
      <c r="B121" s="35" t="s">
        <v>254</v>
      </c>
      <c r="C121" s="36" t="s">
        <v>164</v>
      </c>
      <c r="D121" s="9" t="s">
        <v>255</v>
      </c>
      <c r="E121" s="4">
        <v>268641</v>
      </c>
      <c r="F121" s="16">
        <v>39003</v>
      </c>
      <c r="G121" s="4">
        <v>229638</v>
      </c>
      <c r="H121" s="5">
        <v>190347</v>
      </c>
      <c r="I121" s="6">
        <v>7946</v>
      </c>
      <c r="J121" s="6">
        <v>2116</v>
      </c>
      <c r="K121" s="6">
        <v>16114</v>
      </c>
      <c r="L121" s="14">
        <v>13115</v>
      </c>
    </row>
    <row r="122" spans="1:12" ht="14.4" customHeight="1" x14ac:dyDescent="0.4">
      <c r="A122" s="35">
        <v>706</v>
      </c>
      <c r="B122" s="35" t="s">
        <v>256</v>
      </c>
      <c r="C122" s="36" t="s">
        <v>164</v>
      </c>
      <c r="D122" s="9" t="s">
        <v>257</v>
      </c>
      <c r="E122" s="4">
        <v>160113</v>
      </c>
      <c r="F122" s="16">
        <v>44141</v>
      </c>
      <c r="G122" s="4">
        <v>115972</v>
      </c>
      <c r="H122" s="5">
        <v>76455</v>
      </c>
      <c r="I122" s="6">
        <v>11193</v>
      </c>
      <c r="J122" s="6">
        <v>5272</v>
      </c>
      <c r="K122" s="6">
        <v>14791</v>
      </c>
      <c r="L122" s="14">
        <v>8261</v>
      </c>
    </row>
    <row r="123" spans="1:12" ht="14.4" customHeight="1" x14ac:dyDescent="0.4">
      <c r="A123" s="35">
        <v>707</v>
      </c>
      <c r="B123" s="35" t="s">
        <v>258</v>
      </c>
      <c r="C123" s="36" t="s">
        <v>164</v>
      </c>
      <c r="D123" s="9" t="s">
        <v>259</v>
      </c>
      <c r="E123" s="4">
        <v>320141</v>
      </c>
      <c r="F123" s="16">
        <v>71773</v>
      </c>
      <c r="G123" s="4">
        <v>248368</v>
      </c>
      <c r="H123" s="5">
        <v>172778</v>
      </c>
      <c r="I123" s="6">
        <v>20634</v>
      </c>
      <c r="J123" s="6">
        <v>9141</v>
      </c>
      <c r="K123" s="6">
        <v>28986</v>
      </c>
      <c r="L123" s="14">
        <v>16829</v>
      </c>
    </row>
    <row r="124" spans="1:12" ht="14.4" customHeight="1" x14ac:dyDescent="0.4">
      <c r="A124" s="35">
        <v>706</v>
      </c>
      <c r="B124" s="35" t="s">
        <v>260</v>
      </c>
      <c r="C124" s="36" t="s">
        <v>164</v>
      </c>
      <c r="D124" s="9" t="s">
        <v>261</v>
      </c>
      <c r="E124" s="4">
        <v>172</v>
      </c>
      <c r="F124" s="16">
        <v>152</v>
      </c>
      <c r="G124" s="4">
        <v>20</v>
      </c>
      <c r="H124" s="5">
        <v>12</v>
      </c>
      <c r="I124" s="6">
        <v>0</v>
      </c>
      <c r="J124" s="6">
        <v>2</v>
      </c>
      <c r="K124" s="6">
        <v>0</v>
      </c>
      <c r="L124" s="14">
        <v>6</v>
      </c>
    </row>
    <row r="125" spans="1:12" ht="14.4" customHeight="1" x14ac:dyDescent="0.4">
      <c r="A125" s="35">
        <v>706</v>
      </c>
      <c r="B125" s="35" t="s">
        <v>262</v>
      </c>
      <c r="C125" s="36" t="s">
        <v>164</v>
      </c>
      <c r="D125" s="9" t="s">
        <v>263</v>
      </c>
      <c r="E125" s="4">
        <v>17038</v>
      </c>
      <c r="F125" s="16">
        <v>12154</v>
      </c>
      <c r="G125" s="4">
        <v>4884</v>
      </c>
      <c r="H125" s="5">
        <v>2018</v>
      </c>
      <c r="I125" s="6">
        <v>1740</v>
      </c>
      <c r="J125" s="6">
        <v>189</v>
      </c>
      <c r="K125" s="6">
        <v>508</v>
      </c>
      <c r="L125" s="14">
        <v>429</v>
      </c>
    </row>
    <row r="126" spans="1:12" ht="14.4" customHeight="1" x14ac:dyDescent="0.4">
      <c r="A126" s="35">
        <v>707</v>
      </c>
      <c r="B126" s="35" t="s">
        <v>264</v>
      </c>
      <c r="C126" s="36" t="s">
        <v>164</v>
      </c>
      <c r="D126" s="9" t="s">
        <v>265</v>
      </c>
      <c r="E126" s="4">
        <v>199669</v>
      </c>
      <c r="F126" s="16">
        <v>128899</v>
      </c>
      <c r="G126" s="4">
        <v>70770</v>
      </c>
      <c r="H126" s="5">
        <v>36815</v>
      </c>
      <c r="I126" s="6">
        <v>18380</v>
      </c>
      <c r="J126" s="6">
        <v>2738</v>
      </c>
      <c r="K126" s="6">
        <v>6462</v>
      </c>
      <c r="L126" s="14">
        <v>6375</v>
      </c>
    </row>
    <row r="127" spans="1:12" ht="14.4" customHeight="1" x14ac:dyDescent="0.4">
      <c r="A127" s="35">
        <v>706</v>
      </c>
      <c r="B127" s="35" t="s">
        <v>266</v>
      </c>
      <c r="C127" s="36" t="s">
        <v>164</v>
      </c>
      <c r="D127" s="9" t="s">
        <v>267</v>
      </c>
      <c r="E127" s="4">
        <v>18674</v>
      </c>
      <c r="F127" s="16">
        <v>12971</v>
      </c>
      <c r="G127" s="4">
        <v>5703</v>
      </c>
      <c r="H127" s="5">
        <v>2168</v>
      </c>
      <c r="I127" s="6">
        <v>1980</v>
      </c>
      <c r="J127" s="6">
        <v>612</v>
      </c>
      <c r="K127" s="6">
        <v>434</v>
      </c>
      <c r="L127" s="14">
        <v>509</v>
      </c>
    </row>
    <row r="128" spans="1:12" ht="14.4" customHeight="1" x14ac:dyDescent="0.4">
      <c r="A128" s="35">
        <v>706</v>
      </c>
      <c r="B128" s="35" t="s">
        <v>268</v>
      </c>
      <c r="C128" s="36" t="s">
        <v>164</v>
      </c>
      <c r="D128" s="9" t="s">
        <v>269</v>
      </c>
      <c r="E128" s="4">
        <v>247479</v>
      </c>
      <c r="F128" s="16">
        <v>85541</v>
      </c>
      <c r="G128" s="4">
        <v>161938</v>
      </c>
      <c r="H128" s="5">
        <v>115962</v>
      </c>
      <c r="I128" s="6">
        <v>19187</v>
      </c>
      <c r="J128" s="6">
        <v>5324</v>
      </c>
      <c r="K128" s="6">
        <v>10286</v>
      </c>
      <c r="L128" s="14">
        <v>11179</v>
      </c>
    </row>
    <row r="129" spans="1:12" ht="14.4" customHeight="1" x14ac:dyDescent="0.4">
      <c r="A129" s="35">
        <v>708</v>
      </c>
      <c r="B129" s="35" t="s">
        <v>270</v>
      </c>
      <c r="C129" s="36" t="s">
        <v>164</v>
      </c>
      <c r="D129" s="9" t="s">
        <v>271</v>
      </c>
      <c r="E129" s="4">
        <v>15194</v>
      </c>
      <c r="F129" s="16">
        <v>1783</v>
      </c>
      <c r="G129" s="4">
        <v>13411</v>
      </c>
      <c r="H129" s="5">
        <v>12340</v>
      </c>
      <c r="I129" s="6">
        <v>222</v>
      </c>
      <c r="J129" s="6">
        <v>111</v>
      </c>
      <c r="K129" s="6">
        <v>155</v>
      </c>
      <c r="L129" s="14">
        <v>583</v>
      </c>
    </row>
    <row r="130" spans="1:12" ht="14.4" customHeight="1" x14ac:dyDescent="0.4">
      <c r="A130" s="35">
        <v>706</v>
      </c>
      <c r="B130" s="35" t="s">
        <v>272</v>
      </c>
      <c r="C130" s="36" t="s">
        <v>164</v>
      </c>
      <c r="D130" s="9" t="s">
        <v>273</v>
      </c>
      <c r="E130" s="4">
        <v>4508</v>
      </c>
      <c r="F130" s="16">
        <v>2660</v>
      </c>
      <c r="G130" s="4">
        <v>1848</v>
      </c>
      <c r="H130" s="5">
        <v>944</v>
      </c>
      <c r="I130" s="6">
        <v>655</v>
      </c>
      <c r="J130" s="6">
        <v>106</v>
      </c>
      <c r="K130" s="6">
        <v>27</v>
      </c>
      <c r="L130" s="14">
        <v>116</v>
      </c>
    </row>
    <row r="131" spans="1:12" ht="14.4" customHeight="1" x14ac:dyDescent="0.4">
      <c r="A131" s="35">
        <v>708</v>
      </c>
      <c r="B131" s="35" t="s">
        <v>84</v>
      </c>
      <c r="C131" s="36" t="s">
        <v>164</v>
      </c>
      <c r="D131" s="9" t="s">
        <v>85</v>
      </c>
      <c r="E131" s="4">
        <v>67610</v>
      </c>
      <c r="F131" s="16">
        <v>3018</v>
      </c>
      <c r="G131" s="4">
        <v>64592</v>
      </c>
      <c r="H131" s="5">
        <v>57894</v>
      </c>
      <c r="I131" s="6">
        <v>843</v>
      </c>
      <c r="J131" s="6">
        <v>3809</v>
      </c>
      <c r="K131" s="6">
        <v>633</v>
      </c>
      <c r="L131" s="14">
        <v>1413</v>
      </c>
    </row>
    <row r="132" spans="1:12" ht="14.4" customHeight="1" x14ac:dyDescent="0.4">
      <c r="A132" s="35">
        <v>708</v>
      </c>
      <c r="B132" s="35" t="s">
        <v>274</v>
      </c>
      <c r="C132" s="36" t="s">
        <v>275</v>
      </c>
      <c r="D132" s="9" t="s">
        <v>276</v>
      </c>
      <c r="E132" s="4">
        <v>4095</v>
      </c>
      <c r="F132" s="16">
        <v>36</v>
      </c>
      <c r="G132" s="4">
        <v>4059</v>
      </c>
      <c r="H132" s="5">
        <v>4008</v>
      </c>
      <c r="I132" s="6">
        <v>0</v>
      </c>
      <c r="J132" s="6">
        <v>5</v>
      </c>
      <c r="K132" s="6">
        <v>3</v>
      </c>
      <c r="L132" s="14">
        <v>43</v>
      </c>
    </row>
    <row r="133" spans="1:12" ht="14.4" customHeight="1" x14ac:dyDescent="0.4">
      <c r="A133" s="35">
        <v>707</v>
      </c>
      <c r="B133" s="35" t="s">
        <v>277</v>
      </c>
      <c r="C133" s="36" t="s">
        <v>275</v>
      </c>
      <c r="D133" s="9" t="s">
        <v>278</v>
      </c>
      <c r="E133" s="4">
        <v>68009</v>
      </c>
      <c r="F133" s="16">
        <v>14319</v>
      </c>
      <c r="G133" s="4">
        <v>53690</v>
      </c>
      <c r="H133" s="5">
        <v>47492</v>
      </c>
      <c r="I133" s="6">
        <v>806</v>
      </c>
      <c r="J133" s="6">
        <v>1156</v>
      </c>
      <c r="K133" s="6">
        <v>1033</v>
      </c>
      <c r="L133" s="14">
        <v>3203</v>
      </c>
    </row>
    <row r="134" spans="1:12" ht="14.4" customHeight="1" x14ac:dyDescent="0.4">
      <c r="A134" s="35">
        <v>708</v>
      </c>
      <c r="B134" s="35" t="s">
        <v>279</v>
      </c>
      <c r="C134" s="36" t="s">
        <v>275</v>
      </c>
      <c r="D134" s="9" t="s">
        <v>280</v>
      </c>
      <c r="E134" s="4">
        <v>72520</v>
      </c>
      <c r="F134" s="16">
        <v>10318</v>
      </c>
      <c r="G134" s="4">
        <v>62202</v>
      </c>
      <c r="H134" s="5">
        <v>55298</v>
      </c>
      <c r="I134" s="6">
        <v>875</v>
      </c>
      <c r="J134" s="6">
        <v>1013</v>
      </c>
      <c r="K134" s="6">
        <v>1170</v>
      </c>
      <c r="L134" s="14">
        <v>3846</v>
      </c>
    </row>
    <row r="135" spans="1:12" ht="14.4" customHeight="1" x14ac:dyDescent="0.4">
      <c r="A135" s="35">
        <v>706</v>
      </c>
      <c r="B135" s="35" t="s">
        <v>281</v>
      </c>
      <c r="C135" s="36" t="s">
        <v>275</v>
      </c>
      <c r="D135" s="9" t="s">
        <v>282</v>
      </c>
      <c r="E135" s="4">
        <v>41889</v>
      </c>
      <c r="F135" s="16">
        <v>9962</v>
      </c>
      <c r="G135" s="4">
        <v>31927</v>
      </c>
      <c r="H135" s="5">
        <v>28429</v>
      </c>
      <c r="I135" s="6">
        <v>553</v>
      </c>
      <c r="J135" s="6">
        <v>346</v>
      </c>
      <c r="K135" s="6">
        <v>663</v>
      </c>
      <c r="L135" s="14">
        <v>1936</v>
      </c>
    </row>
    <row r="136" spans="1:12" ht="14.4" customHeight="1" x14ac:dyDescent="0.4">
      <c r="A136" s="35">
        <v>708</v>
      </c>
      <c r="B136" s="35" t="s">
        <v>93</v>
      </c>
      <c r="C136" s="36" t="s">
        <v>275</v>
      </c>
      <c r="D136" s="9" t="s">
        <v>94</v>
      </c>
      <c r="E136" s="4">
        <v>750</v>
      </c>
      <c r="F136" s="16">
        <v>19</v>
      </c>
      <c r="G136" s="4">
        <v>731</v>
      </c>
      <c r="H136" s="5">
        <v>510</v>
      </c>
      <c r="I136" s="6">
        <v>6</v>
      </c>
      <c r="J136" s="6">
        <v>180</v>
      </c>
      <c r="K136" s="6">
        <v>1</v>
      </c>
      <c r="L136" s="14">
        <v>34</v>
      </c>
    </row>
    <row r="137" spans="1:12" ht="14.4" customHeight="1" x14ac:dyDescent="0.4">
      <c r="A137" s="35">
        <v>706</v>
      </c>
      <c r="B137" s="35" t="s">
        <v>283</v>
      </c>
      <c r="C137" s="36" t="s">
        <v>275</v>
      </c>
      <c r="D137" s="9" t="s">
        <v>284</v>
      </c>
      <c r="E137" s="4">
        <v>1206</v>
      </c>
      <c r="F137" s="16">
        <v>88</v>
      </c>
      <c r="G137" s="4">
        <v>1118</v>
      </c>
      <c r="H137" s="5">
        <v>1038</v>
      </c>
      <c r="I137" s="6">
        <v>10</v>
      </c>
      <c r="J137" s="6">
        <v>27</v>
      </c>
      <c r="K137" s="6">
        <v>8</v>
      </c>
      <c r="L137" s="14">
        <v>35</v>
      </c>
    </row>
    <row r="138" spans="1:12" ht="14.4" customHeight="1" x14ac:dyDescent="0.4">
      <c r="A138" s="35">
        <v>708</v>
      </c>
      <c r="B138" s="35" t="s">
        <v>285</v>
      </c>
      <c r="C138" s="36" t="s">
        <v>275</v>
      </c>
      <c r="D138" s="9" t="s">
        <v>286</v>
      </c>
      <c r="E138" s="4">
        <v>60695</v>
      </c>
      <c r="F138" s="16">
        <v>8318</v>
      </c>
      <c r="G138" s="4">
        <v>52377</v>
      </c>
      <c r="H138" s="5">
        <v>48401</v>
      </c>
      <c r="I138" s="6">
        <v>322</v>
      </c>
      <c r="J138" s="6">
        <v>399</v>
      </c>
      <c r="K138" s="6">
        <v>722</v>
      </c>
      <c r="L138" s="14">
        <v>2533</v>
      </c>
    </row>
    <row r="139" spans="1:12" ht="14.4" customHeight="1" x14ac:dyDescent="0.4">
      <c r="A139" s="35">
        <v>708</v>
      </c>
      <c r="B139" s="35" t="s">
        <v>287</v>
      </c>
      <c r="C139" s="36" t="s">
        <v>275</v>
      </c>
      <c r="D139" s="9" t="s">
        <v>288</v>
      </c>
      <c r="E139" s="4">
        <v>3172</v>
      </c>
      <c r="F139" s="16">
        <v>798</v>
      </c>
      <c r="G139" s="4">
        <v>2374</v>
      </c>
      <c r="H139" s="5">
        <v>2228</v>
      </c>
      <c r="I139" s="6">
        <v>18</v>
      </c>
      <c r="J139" s="6">
        <v>43</v>
      </c>
      <c r="K139" s="6">
        <v>13</v>
      </c>
      <c r="L139" s="14">
        <v>72</v>
      </c>
    </row>
    <row r="140" spans="1:12" ht="14.4" customHeight="1" x14ac:dyDescent="0.4">
      <c r="A140" s="35">
        <v>706</v>
      </c>
      <c r="B140" s="35" t="s">
        <v>289</v>
      </c>
      <c r="C140" s="36" t="s">
        <v>275</v>
      </c>
      <c r="D140" s="9" t="s">
        <v>290</v>
      </c>
      <c r="E140" s="4">
        <v>23730</v>
      </c>
      <c r="F140" s="16">
        <v>4151</v>
      </c>
      <c r="G140" s="4">
        <v>19579</v>
      </c>
      <c r="H140" s="5">
        <v>17046</v>
      </c>
      <c r="I140" s="6">
        <v>243</v>
      </c>
      <c r="J140" s="6">
        <v>783</v>
      </c>
      <c r="K140" s="6">
        <v>351</v>
      </c>
      <c r="L140" s="14">
        <v>1156</v>
      </c>
    </row>
    <row r="141" spans="1:12" ht="14.4" customHeight="1" x14ac:dyDescent="0.4">
      <c r="A141" s="35">
        <v>706</v>
      </c>
      <c r="B141" s="35" t="s">
        <v>291</v>
      </c>
      <c r="C141" s="36" t="s">
        <v>275</v>
      </c>
      <c r="D141" s="9" t="s">
        <v>292</v>
      </c>
      <c r="E141" s="4">
        <v>552</v>
      </c>
      <c r="F141" s="16">
        <v>57</v>
      </c>
      <c r="G141" s="4">
        <v>495</v>
      </c>
      <c r="H141" s="5">
        <v>453</v>
      </c>
      <c r="I141" s="6">
        <v>5</v>
      </c>
      <c r="J141" s="6">
        <v>4</v>
      </c>
      <c r="K141" s="6">
        <v>4</v>
      </c>
      <c r="L141" s="14">
        <v>29</v>
      </c>
    </row>
    <row r="142" spans="1:12" ht="14.4" customHeight="1" x14ac:dyDescent="0.4">
      <c r="A142" s="35">
        <v>708</v>
      </c>
      <c r="B142" s="35" t="s">
        <v>293</v>
      </c>
      <c r="C142" s="36" t="s">
        <v>275</v>
      </c>
      <c r="D142" s="9" t="s">
        <v>294</v>
      </c>
      <c r="E142" s="4">
        <v>1333</v>
      </c>
      <c r="F142" s="16">
        <v>75</v>
      </c>
      <c r="G142" s="4">
        <v>1258</v>
      </c>
      <c r="H142" s="5">
        <v>92</v>
      </c>
      <c r="I142" s="6">
        <v>7</v>
      </c>
      <c r="J142" s="6">
        <v>1132</v>
      </c>
      <c r="K142" s="6">
        <v>6</v>
      </c>
      <c r="L142" s="14">
        <v>21</v>
      </c>
    </row>
    <row r="143" spans="1:12" ht="14.4" customHeight="1" x14ac:dyDescent="0.4">
      <c r="A143" s="35">
        <v>706</v>
      </c>
      <c r="B143" s="35" t="s">
        <v>295</v>
      </c>
      <c r="C143" s="36" t="s">
        <v>275</v>
      </c>
      <c r="D143" s="9" t="s">
        <v>296</v>
      </c>
      <c r="E143" s="4">
        <v>2390</v>
      </c>
      <c r="F143" s="16">
        <v>206</v>
      </c>
      <c r="G143" s="4">
        <v>2184</v>
      </c>
      <c r="H143" s="5">
        <v>2017</v>
      </c>
      <c r="I143" s="6">
        <v>10</v>
      </c>
      <c r="J143" s="6">
        <v>27</v>
      </c>
      <c r="K143" s="6">
        <v>19</v>
      </c>
      <c r="L143" s="14">
        <v>111</v>
      </c>
    </row>
    <row r="144" spans="1:12" ht="14.4" customHeight="1" x14ac:dyDescent="0.4">
      <c r="A144" s="35">
        <v>706</v>
      </c>
      <c r="B144" s="35" t="s">
        <v>297</v>
      </c>
      <c r="C144" s="36" t="s">
        <v>275</v>
      </c>
      <c r="D144" s="9" t="s">
        <v>298</v>
      </c>
      <c r="E144" s="4">
        <v>214</v>
      </c>
      <c r="F144" s="16">
        <v>22</v>
      </c>
      <c r="G144" s="4">
        <v>192</v>
      </c>
      <c r="H144" s="5">
        <v>104</v>
      </c>
      <c r="I144" s="6">
        <v>1</v>
      </c>
      <c r="J144" s="6">
        <v>76</v>
      </c>
      <c r="K144" s="6">
        <v>0</v>
      </c>
      <c r="L144" s="14">
        <v>11</v>
      </c>
    </row>
    <row r="145" spans="1:12" ht="14.4" customHeight="1" x14ac:dyDescent="0.4">
      <c r="A145" s="35">
        <v>706</v>
      </c>
      <c r="B145" s="35" t="s">
        <v>299</v>
      </c>
      <c r="C145" s="36" t="s">
        <v>275</v>
      </c>
      <c r="D145" s="9" t="s">
        <v>300</v>
      </c>
      <c r="E145" s="4">
        <v>721</v>
      </c>
      <c r="F145" s="16">
        <v>76</v>
      </c>
      <c r="G145" s="4">
        <v>645</v>
      </c>
      <c r="H145" s="5">
        <v>541</v>
      </c>
      <c r="I145" s="6">
        <v>13</v>
      </c>
      <c r="J145" s="6">
        <v>18</v>
      </c>
      <c r="K145" s="6">
        <v>5</v>
      </c>
      <c r="L145" s="14">
        <v>68</v>
      </c>
    </row>
    <row r="146" spans="1:12" ht="14.4" customHeight="1" x14ac:dyDescent="0.4">
      <c r="A146" s="35">
        <v>708</v>
      </c>
      <c r="B146" s="35" t="s">
        <v>301</v>
      </c>
      <c r="C146" s="36" t="s">
        <v>302</v>
      </c>
      <c r="D146" s="9" t="s">
        <v>303</v>
      </c>
      <c r="E146" s="4">
        <v>6654</v>
      </c>
      <c r="F146" s="16">
        <v>41</v>
      </c>
      <c r="G146" s="4">
        <v>6613</v>
      </c>
      <c r="H146" s="5">
        <v>60</v>
      </c>
      <c r="I146" s="6">
        <v>9</v>
      </c>
      <c r="J146" s="6">
        <v>6406</v>
      </c>
      <c r="K146" s="6">
        <v>17</v>
      </c>
      <c r="L146" s="14">
        <v>121</v>
      </c>
    </row>
    <row r="147" spans="1:12" ht="14.4" customHeight="1" x14ac:dyDescent="0.4">
      <c r="A147" s="35">
        <v>708</v>
      </c>
      <c r="B147" s="35" t="s">
        <v>304</v>
      </c>
      <c r="C147" s="36" t="s">
        <v>302</v>
      </c>
      <c r="D147" s="9" t="s">
        <v>305</v>
      </c>
      <c r="E147" s="4">
        <v>4319</v>
      </c>
      <c r="F147" s="16">
        <v>418</v>
      </c>
      <c r="G147" s="4">
        <v>3901</v>
      </c>
      <c r="H147" s="5">
        <v>3667</v>
      </c>
      <c r="I147" s="6">
        <v>12</v>
      </c>
      <c r="J147" s="6">
        <v>71</v>
      </c>
      <c r="K147" s="6">
        <v>27</v>
      </c>
      <c r="L147" s="14">
        <v>124</v>
      </c>
    </row>
    <row r="148" spans="1:12" ht="14.4" customHeight="1" x14ac:dyDescent="0.4">
      <c r="A148" s="35">
        <v>708</v>
      </c>
      <c r="B148" s="35" t="s">
        <v>306</v>
      </c>
      <c r="C148" s="36" t="s">
        <v>302</v>
      </c>
      <c r="D148" s="9" t="s">
        <v>307</v>
      </c>
      <c r="E148" s="4">
        <v>6731</v>
      </c>
      <c r="F148" s="16">
        <v>79</v>
      </c>
      <c r="G148" s="4">
        <v>6652</v>
      </c>
      <c r="H148" s="5">
        <v>93</v>
      </c>
      <c r="I148" s="6">
        <v>15</v>
      </c>
      <c r="J148" s="6">
        <v>6469</v>
      </c>
      <c r="K148" s="6">
        <v>27</v>
      </c>
      <c r="L148" s="14">
        <v>48</v>
      </c>
    </row>
    <row r="149" spans="1:12" ht="14.4" customHeight="1" x14ac:dyDescent="0.4">
      <c r="A149" s="35">
        <v>708</v>
      </c>
      <c r="B149" s="35" t="s">
        <v>308</v>
      </c>
      <c r="C149" s="36" t="s">
        <v>302</v>
      </c>
      <c r="D149" s="9" t="s">
        <v>309</v>
      </c>
      <c r="E149" s="4">
        <v>9715</v>
      </c>
      <c r="F149" s="16">
        <v>1363</v>
      </c>
      <c r="G149" s="4">
        <v>8352</v>
      </c>
      <c r="H149" s="5">
        <v>2329</v>
      </c>
      <c r="I149" s="6">
        <v>96</v>
      </c>
      <c r="J149" s="6">
        <v>5521</v>
      </c>
      <c r="K149" s="6">
        <v>47</v>
      </c>
      <c r="L149" s="14">
        <v>359</v>
      </c>
    </row>
    <row r="150" spans="1:12" ht="14.4" customHeight="1" x14ac:dyDescent="0.4">
      <c r="A150" s="35">
        <v>708</v>
      </c>
      <c r="B150" s="35" t="s">
        <v>310</v>
      </c>
      <c r="C150" s="36" t="s">
        <v>302</v>
      </c>
      <c r="D150" s="9" t="s">
        <v>311</v>
      </c>
      <c r="E150" s="4">
        <v>1759</v>
      </c>
      <c r="F150" s="16">
        <v>138</v>
      </c>
      <c r="G150" s="4">
        <v>1621</v>
      </c>
      <c r="H150" s="5">
        <v>989</v>
      </c>
      <c r="I150" s="6">
        <v>5</v>
      </c>
      <c r="J150" s="6">
        <v>564</v>
      </c>
      <c r="K150" s="6">
        <v>5</v>
      </c>
      <c r="L150" s="14">
        <v>58</v>
      </c>
    </row>
    <row r="151" spans="1:12" ht="14.4" customHeight="1" x14ac:dyDescent="0.4">
      <c r="A151" s="35">
        <v>708</v>
      </c>
      <c r="B151" s="35" t="s">
        <v>312</v>
      </c>
      <c r="C151" s="36" t="s">
        <v>302</v>
      </c>
      <c r="D151" s="9" t="s">
        <v>313</v>
      </c>
      <c r="E151" s="4">
        <v>10097</v>
      </c>
      <c r="F151" s="16">
        <v>90</v>
      </c>
      <c r="G151" s="4">
        <v>10007</v>
      </c>
      <c r="H151" s="5">
        <v>149</v>
      </c>
      <c r="I151" s="6">
        <v>8</v>
      </c>
      <c r="J151" s="6">
        <v>9698</v>
      </c>
      <c r="K151" s="6">
        <v>2</v>
      </c>
      <c r="L151" s="14">
        <v>150</v>
      </c>
    </row>
    <row r="152" spans="1:12" ht="14.4" customHeight="1" x14ac:dyDescent="0.4">
      <c r="A152" s="35">
        <v>708</v>
      </c>
      <c r="B152" s="35" t="s">
        <v>314</v>
      </c>
      <c r="C152" s="36" t="s">
        <v>302</v>
      </c>
      <c r="D152" s="9" t="s">
        <v>315</v>
      </c>
      <c r="E152" s="4">
        <v>13453</v>
      </c>
      <c r="F152" s="16">
        <v>2013</v>
      </c>
      <c r="G152" s="4">
        <v>11440</v>
      </c>
      <c r="H152" s="5">
        <v>9962</v>
      </c>
      <c r="I152" s="6">
        <v>60</v>
      </c>
      <c r="J152" s="6">
        <v>714</v>
      </c>
      <c r="K152" s="6">
        <v>156</v>
      </c>
      <c r="L152" s="14">
        <v>548</v>
      </c>
    </row>
    <row r="153" spans="1:12" ht="14.4" customHeight="1" x14ac:dyDescent="0.4">
      <c r="A153" s="35">
        <v>708</v>
      </c>
      <c r="B153" s="35" t="s">
        <v>316</v>
      </c>
      <c r="C153" s="36" t="s">
        <v>302</v>
      </c>
      <c r="D153" s="9" t="s">
        <v>317</v>
      </c>
      <c r="E153" s="4">
        <v>17466</v>
      </c>
      <c r="F153" s="16">
        <v>2137</v>
      </c>
      <c r="G153" s="4">
        <v>15329</v>
      </c>
      <c r="H153" s="5">
        <v>13888</v>
      </c>
      <c r="I153" s="6">
        <v>61</v>
      </c>
      <c r="J153" s="6">
        <v>472</v>
      </c>
      <c r="K153" s="6">
        <v>154</v>
      </c>
      <c r="L153" s="14">
        <v>754</v>
      </c>
    </row>
    <row r="154" spans="1:12" ht="14.4" customHeight="1" x14ac:dyDescent="0.4">
      <c r="A154" s="35">
        <v>708</v>
      </c>
      <c r="B154" s="35" t="s">
        <v>318</v>
      </c>
      <c r="C154" s="36" t="s">
        <v>302</v>
      </c>
      <c r="D154" s="9" t="s">
        <v>319</v>
      </c>
      <c r="E154" s="4">
        <v>12921</v>
      </c>
      <c r="F154" s="16">
        <v>1399</v>
      </c>
      <c r="G154" s="4">
        <v>11522</v>
      </c>
      <c r="H154" s="5">
        <v>10424</v>
      </c>
      <c r="I154" s="6">
        <v>41</v>
      </c>
      <c r="J154" s="6">
        <v>521</v>
      </c>
      <c r="K154" s="6">
        <v>74</v>
      </c>
      <c r="L154" s="14">
        <v>462</v>
      </c>
    </row>
    <row r="155" spans="1:12" ht="14.4" customHeight="1" x14ac:dyDescent="0.4">
      <c r="A155" s="35">
        <v>708</v>
      </c>
      <c r="B155" s="35" t="s">
        <v>120</v>
      </c>
      <c r="C155" s="36" t="s">
        <v>302</v>
      </c>
      <c r="D155" s="9" t="s">
        <v>121</v>
      </c>
      <c r="E155" s="4">
        <v>11995</v>
      </c>
      <c r="F155" s="16">
        <v>112</v>
      </c>
      <c r="G155" s="4">
        <v>11883</v>
      </c>
      <c r="H155" s="5">
        <v>144</v>
      </c>
      <c r="I155" s="6">
        <v>11</v>
      </c>
      <c r="J155" s="6">
        <v>11581</v>
      </c>
      <c r="K155" s="6">
        <v>31</v>
      </c>
      <c r="L155" s="14">
        <v>116</v>
      </c>
    </row>
    <row r="156" spans="1:12" ht="14.4" customHeight="1" x14ac:dyDescent="0.4">
      <c r="A156" s="35">
        <v>708</v>
      </c>
      <c r="B156" s="35" t="s">
        <v>320</v>
      </c>
      <c r="C156" s="36" t="s">
        <v>302</v>
      </c>
      <c r="D156" s="9" t="s">
        <v>321</v>
      </c>
      <c r="E156" s="4">
        <v>10944</v>
      </c>
      <c r="F156" s="16">
        <v>3087</v>
      </c>
      <c r="G156" s="4">
        <v>7857</v>
      </c>
      <c r="H156" s="5">
        <v>3079</v>
      </c>
      <c r="I156" s="6">
        <v>356</v>
      </c>
      <c r="J156" s="6">
        <v>3910</v>
      </c>
      <c r="K156" s="6">
        <v>76</v>
      </c>
      <c r="L156" s="14">
        <v>436</v>
      </c>
    </row>
    <row r="157" spans="1:12" ht="14.4" customHeight="1" x14ac:dyDescent="0.4">
      <c r="A157" s="35">
        <v>708</v>
      </c>
      <c r="B157" s="35" t="s">
        <v>84</v>
      </c>
      <c r="C157" s="36" t="s">
        <v>302</v>
      </c>
      <c r="D157" s="9" t="s">
        <v>85</v>
      </c>
      <c r="E157" s="4">
        <v>663</v>
      </c>
      <c r="F157" s="16">
        <v>10</v>
      </c>
      <c r="G157" s="4">
        <v>653</v>
      </c>
      <c r="H157" s="5">
        <v>2</v>
      </c>
      <c r="I157" s="6">
        <v>0</v>
      </c>
      <c r="J157" s="6">
        <v>645</v>
      </c>
      <c r="K157" s="6">
        <v>0</v>
      </c>
      <c r="L157" s="14">
        <v>6</v>
      </c>
    </row>
    <row r="158" spans="1:12" ht="14.4" customHeight="1" x14ac:dyDescent="0.4">
      <c r="A158" s="35">
        <v>708</v>
      </c>
      <c r="B158" s="35" t="s">
        <v>322</v>
      </c>
      <c r="C158" s="36" t="s">
        <v>323</v>
      </c>
      <c r="D158" s="9" t="s">
        <v>324</v>
      </c>
      <c r="E158" s="4">
        <v>3039</v>
      </c>
      <c r="F158" s="16">
        <v>1104</v>
      </c>
      <c r="G158" s="4">
        <v>1935</v>
      </c>
      <c r="H158" s="5">
        <v>1572</v>
      </c>
      <c r="I158" s="6">
        <v>23</v>
      </c>
      <c r="J158" s="6">
        <v>186</v>
      </c>
      <c r="K158" s="6">
        <v>62</v>
      </c>
      <c r="L158" s="14">
        <v>92</v>
      </c>
    </row>
    <row r="159" spans="1:12" ht="14.4" customHeight="1" x14ac:dyDescent="0.4">
      <c r="A159" s="35">
        <v>708</v>
      </c>
      <c r="B159" s="35" t="s">
        <v>325</v>
      </c>
      <c r="C159" s="36" t="s">
        <v>323</v>
      </c>
      <c r="D159" s="9" t="s">
        <v>326</v>
      </c>
      <c r="E159" s="4">
        <v>147050</v>
      </c>
      <c r="F159" s="16">
        <v>36058</v>
      </c>
      <c r="G159" s="4">
        <v>110992</v>
      </c>
      <c r="H159" s="5">
        <v>92345</v>
      </c>
      <c r="I159" s="6">
        <v>4188</v>
      </c>
      <c r="J159" s="6">
        <v>1574</v>
      </c>
      <c r="K159" s="6">
        <v>6777</v>
      </c>
      <c r="L159" s="14">
        <v>6108</v>
      </c>
    </row>
    <row r="160" spans="1:12" ht="14.4" customHeight="1" x14ac:dyDescent="0.4">
      <c r="A160" s="35">
        <v>708</v>
      </c>
      <c r="B160" s="35" t="s">
        <v>327</v>
      </c>
      <c r="C160" s="36" t="s">
        <v>323</v>
      </c>
      <c r="D160" s="9" t="s">
        <v>328</v>
      </c>
      <c r="E160" s="4">
        <v>31613</v>
      </c>
      <c r="F160" s="16">
        <v>3641</v>
      </c>
      <c r="G160" s="4">
        <v>27972</v>
      </c>
      <c r="H160" s="5">
        <v>23649</v>
      </c>
      <c r="I160" s="6">
        <v>428</v>
      </c>
      <c r="J160" s="6">
        <v>73</v>
      </c>
      <c r="K160" s="6">
        <v>2315</v>
      </c>
      <c r="L160" s="14">
        <v>1507</v>
      </c>
    </row>
    <row r="161" spans="1:12" ht="14.4" customHeight="1" x14ac:dyDescent="0.4">
      <c r="A161" s="35">
        <v>706</v>
      </c>
      <c r="B161" s="35" t="s">
        <v>329</v>
      </c>
      <c r="C161" s="36" t="s">
        <v>323</v>
      </c>
      <c r="D161" s="9" t="s">
        <v>330</v>
      </c>
      <c r="E161" s="4">
        <v>31493</v>
      </c>
      <c r="F161" s="16">
        <v>3049</v>
      </c>
      <c r="G161" s="4">
        <v>28444</v>
      </c>
      <c r="H161" s="5">
        <v>27156</v>
      </c>
      <c r="I161" s="6">
        <v>182</v>
      </c>
      <c r="J161" s="6">
        <v>73</v>
      </c>
      <c r="K161" s="6">
        <v>282</v>
      </c>
      <c r="L161" s="14">
        <v>751</v>
      </c>
    </row>
    <row r="162" spans="1:12" ht="14.4" customHeight="1" x14ac:dyDescent="0.4">
      <c r="A162" s="35">
        <v>706</v>
      </c>
      <c r="B162" s="35" t="s">
        <v>331</v>
      </c>
      <c r="C162" s="36" t="s">
        <v>323</v>
      </c>
      <c r="D162" s="9" t="s">
        <v>332</v>
      </c>
      <c r="E162" s="4">
        <v>470</v>
      </c>
      <c r="F162" s="16">
        <v>84</v>
      </c>
      <c r="G162" s="4">
        <v>386</v>
      </c>
      <c r="H162" s="5">
        <v>332</v>
      </c>
      <c r="I162" s="6">
        <v>5</v>
      </c>
      <c r="J162" s="6">
        <v>2</v>
      </c>
      <c r="K162" s="6">
        <v>4</v>
      </c>
      <c r="L162" s="14">
        <v>43</v>
      </c>
    </row>
    <row r="163" spans="1:12" ht="14.4" customHeight="1" x14ac:dyDescent="0.4">
      <c r="A163" s="35">
        <v>708</v>
      </c>
      <c r="B163" s="35" t="s">
        <v>333</v>
      </c>
      <c r="C163" s="36" t="s">
        <v>323</v>
      </c>
      <c r="D163" s="9" t="s">
        <v>334</v>
      </c>
      <c r="E163" s="4">
        <v>30462</v>
      </c>
      <c r="F163" s="16">
        <v>13540</v>
      </c>
      <c r="G163" s="4">
        <v>16922</v>
      </c>
      <c r="H163" s="5">
        <v>14419</v>
      </c>
      <c r="I163" s="6">
        <v>536</v>
      </c>
      <c r="J163" s="6">
        <v>276</v>
      </c>
      <c r="K163" s="6">
        <v>600</v>
      </c>
      <c r="L163" s="14">
        <v>1091</v>
      </c>
    </row>
    <row r="164" spans="1:12" ht="14.4" customHeight="1" x14ac:dyDescent="0.4">
      <c r="A164" s="35">
        <v>708</v>
      </c>
      <c r="B164" s="35" t="s">
        <v>335</v>
      </c>
      <c r="C164" s="36" t="s">
        <v>323</v>
      </c>
      <c r="D164" s="9" t="s">
        <v>336</v>
      </c>
      <c r="E164" s="4">
        <v>6418</v>
      </c>
      <c r="F164" s="16">
        <v>263</v>
      </c>
      <c r="G164" s="4">
        <v>6155</v>
      </c>
      <c r="H164" s="5">
        <v>63</v>
      </c>
      <c r="I164" s="6">
        <v>8</v>
      </c>
      <c r="J164" s="6">
        <v>6019</v>
      </c>
      <c r="K164" s="6">
        <v>1</v>
      </c>
      <c r="L164" s="14">
        <v>64</v>
      </c>
    </row>
    <row r="165" spans="1:12" ht="14.4" customHeight="1" x14ac:dyDescent="0.4">
      <c r="A165" s="35">
        <v>708</v>
      </c>
      <c r="B165" s="35" t="s">
        <v>337</v>
      </c>
      <c r="C165" s="36" t="s">
        <v>323</v>
      </c>
      <c r="D165" s="9" t="s">
        <v>338</v>
      </c>
      <c r="E165" s="4">
        <v>104247</v>
      </c>
      <c r="F165" s="16">
        <v>25830</v>
      </c>
      <c r="G165" s="4">
        <v>78417</v>
      </c>
      <c r="H165" s="5">
        <v>67609</v>
      </c>
      <c r="I165" s="6">
        <v>2122</v>
      </c>
      <c r="J165" s="6">
        <v>768</v>
      </c>
      <c r="K165" s="6">
        <v>3060</v>
      </c>
      <c r="L165" s="14">
        <v>4858</v>
      </c>
    </row>
    <row r="166" spans="1:12" ht="14.4" customHeight="1" x14ac:dyDescent="0.4">
      <c r="A166" s="35">
        <v>706</v>
      </c>
      <c r="B166" s="35" t="s">
        <v>339</v>
      </c>
      <c r="C166" s="36" t="s">
        <v>323</v>
      </c>
      <c r="D166" s="9" t="s">
        <v>340</v>
      </c>
      <c r="E166" s="4">
        <v>6653</v>
      </c>
      <c r="F166" s="16">
        <v>2461</v>
      </c>
      <c r="G166" s="4">
        <v>4192</v>
      </c>
      <c r="H166" s="5">
        <v>3625</v>
      </c>
      <c r="I166" s="6">
        <v>50</v>
      </c>
      <c r="J166" s="6">
        <v>180</v>
      </c>
      <c r="K166" s="6">
        <v>35</v>
      </c>
      <c r="L166" s="14">
        <v>302</v>
      </c>
    </row>
    <row r="167" spans="1:12" ht="14.4" customHeight="1" x14ac:dyDescent="0.4">
      <c r="A167" s="35">
        <v>706</v>
      </c>
      <c r="B167" s="35" t="s">
        <v>341</v>
      </c>
      <c r="C167" s="36" t="s">
        <v>323</v>
      </c>
      <c r="D167" s="9" t="s">
        <v>342</v>
      </c>
      <c r="E167" s="4">
        <v>84</v>
      </c>
      <c r="F167" s="16">
        <v>26</v>
      </c>
      <c r="G167" s="4">
        <v>58</v>
      </c>
      <c r="H167" s="5">
        <v>49</v>
      </c>
      <c r="I167" s="6">
        <v>1</v>
      </c>
      <c r="J167" s="6">
        <v>3</v>
      </c>
      <c r="K167" s="6">
        <v>0</v>
      </c>
      <c r="L167" s="14">
        <v>5</v>
      </c>
    </row>
    <row r="168" spans="1:12" ht="14.4" customHeight="1" x14ac:dyDescent="0.4">
      <c r="A168" s="35">
        <v>708</v>
      </c>
      <c r="B168" s="35" t="s">
        <v>343</v>
      </c>
      <c r="C168" s="36" t="s">
        <v>323</v>
      </c>
      <c r="D168" s="9" t="s">
        <v>344</v>
      </c>
      <c r="E168" s="4">
        <v>31471</v>
      </c>
      <c r="F168" s="16">
        <v>13540</v>
      </c>
      <c r="G168" s="4">
        <v>17931</v>
      </c>
      <c r="H168" s="5">
        <v>14871</v>
      </c>
      <c r="I168" s="6">
        <v>824</v>
      </c>
      <c r="J168" s="6">
        <v>228</v>
      </c>
      <c r="K168" s="6">
        <v>633</v>
      </c>
      <c r="L168" s="14">
        <v>1375</v>
      </c>
    </row>
    <row r="169" spans="1:12" ht="14.4" customHeight="1" x14ac:dyDescent="0.4">
      <c r="A169" s="35">
        <v>706</v>
      </c>
      <c r="B169" s="35" t="s">
        <v>345</v>
      </c>
      <c r="C169" s="36" t="s">
        <v>323</v>
      </c>
      <c r="D169" s="9" t="s">
        <v>346</v>
      </c>
      <c r="E169" s="4">
        <v>51</v>
      </c>
      <c r="F169" s="16">
        <v>15</v>
      </c>
      <c r="G169" s="4">
        <v>36</v>
      </c>
      <c r="H169" s="5">
        <v>23</v>
      </c>
      <c r="I169" s="6">
        <v>3</v>
      </c>
      <c r="J169" s="6">
        <v>7</v>
      </c>
      <c r="K169" s="6">
        <v>0</v>
      </c>
      <c r="L169" s="14">
        <v>3</v>
      </c>
    </row>
    <row r="170" spans="1:12" ht="14.4" customHeight="1" x14ac:dyDescent="0.4">
      <c r="A170" s="35">
        <v>708</v>
      </c>
      <c r="B170" s="35" t="s">
        <v>347</v>
      </c>
      <c r="C170" s="36" t="s">
        <v>323</v>
      </c>
      <c r="D170" s="9" t="s">
        <v>348</v>
      </c>
      <c r="E170" s="4">
        <v>88664</v>
      </c>
      <c r="F170" s="16">
        <v>66109</v>
      </c>
      <c r="G170" s="4">
        <v>22555</v>
      </c>
      <c r="H170" s="5">
        <v>13112</v>
      </c>
      <c r="I170" s="6">
        <v>3736</v>
      </c>
      <c r="J170" s="6">
        <v>3094</v>
      </c>
      <c r="K170" s="6">
        <v>1090</v>
      </c>
      <c r="L170" s="14">
        <v>1523</v>
      </c>
    </row>
    <row r="171" spans="1:12" ht="14.4" customHeight="1" x14ac:dyDescent="0.4">
      <c r="A171" s="35">
        <v>708</v>
      </c>
      <c r="B171" s="35" t="s">
        <v>349</v>
      </c>
      <c r="C171" s="36" t="s">
        <v>323</v>
      </c>
      <c r="D171" s="9" t="s">
        <v>350</v>
      </c>
      <c r="E171" s="4">
        <v>11364</v>
      </c>
      <c r="F171" s="16">
        <v>1308</v>
      </c>
      <c r="G171" s="4">
        <v>10056</v>
      </c>
      <c r="H171" s="5">
        <v>9150</v>
      </c>
      <c r="I171" s="6">
        <v>81</v>
      </c>
      <c r="J171" s="6">
        <v>101</v>
      </c>
      <c r="K171" s="6">
        <v>211</v>
      </c>
      <c r="L171" s="14">
        <v>513</v>
      </c>
    </row>
    <row r="172" spans="1:12" ht="14.4" customHeight="1" x14ac:dyDescent="0.4">
      <c r="A172" s="35">
        <v>708</v>
      </c>
      <c r="B172" s="35" t="s">
        <v>351</v>
      </c>
      <c r="C172" s="36" t="s">
        <v>323</v>
      </c>
      <c r="D172" s="9" t="s">
        <v>352</v>
      </c>
      <c r="E172" s="4">
        <v>481310</v>
      </c>
      <c r="F172" s="16">
        <v>189051</v>
      </c>
      <c r="G172" s="4">
        <v>292259</v>
      </c>
      <c r="H172" s="5">
        <v>225333</v>
      </c>
      <c r="I172" s="6">
        <v>21524</v>
      </c>
      <c r="J172" s="6">
        <v>10730</v>
      </c>
      <c r="K172" s="6">
        <v>14658</v>
      </c>
      <c r="L172" s="14">
        <v>20014</v>
      </c>
    </row>
    <row r="173" spans="1:12" ht="14.4" customHeight="1" x14ac:dyDescent="0.4">
      <c r="A173" s="35">
        <v>708</v>
      </c>
      <c r="B173" s="35" t="s">
        <v>353</v>
      </c>
      <c r="C173" s="36" t="s">
        <v>323</v>
      </c>
      <c r="D173" s="9" t="s">
        <v>354</v>
      </c>
      <c r="E173" s="4">
        <v>68591</v>
      </c>
      <c r="F173" s="16">
        <v>16614</v>
      </c>
      <c r="G173" s="4">
        <v>51977</v>
      </c>
      <c r="H173" s="5">
        <v>43270</v>
      </c>
      <c r="I173" s="6">
        <v>2537</v>
      </c>
      <c r="J173" s="6">
        <v>346</v>
      </c>
      <c r="K173" s="6">
        <v>2027</v>
      </c>
      <c r="L173" s="14">
        <v>3797</v>
      </c>
    </row>
    <row r="174" spans="1:12" ht="14.4" customHeight="1" x14ac:dyDescent="0.4">
      <c r="A174" s="35">
        <v>708</v>
      </c>
      <c r="B174" s="35" t="s">
        <v>84</v>
      </c>
      <c r="C174" s="36" t="s">
        <v>323</v>
      </c>
      <c r="D174" s="9" t="s">
        <v>85</v>
      </c>
      <c r="E174" s="4">
        <v>453</v>
      </c>
      <c r="F174" s="16">
        <v>95</v>
      </c>
      <c r="G174" s="4">
        <v>358</v>
      </c>
      <c r="H174" s="5">
        <v>290</v>
      </c>
      <c r="I174" s="6">
        <v>6</v>
      </c>
      <c r="J174" s="6">
        <v>10</v>
      </c>
      <c r="K174" s="6">
        <v>26</v>
      </c>
      <c r="L174" s="14">
        <v>26</v>
      </c>
    </row>
    <row r="175" spans="1:12" ht="14.4" customHeight="1" x14ac:dyDescent="0.4">
      <c r="A175" s="35">
        <v>708</v>
      </c>
      <c r="B175" s="35" t="s">
        <v>355</v>
      </c>
      <c r="C175" s="36" t="s">
        <v>356</v>
      </c>
      <c r="D175" s="9" t="s">
        <v>357</v>
      </c>
      <c r="E175" s="4">
        <v>60496</v>
      </c>
      <c r="F175" s="16">
        <v>8289</v>
      </c>
      <c r="G175" s="4">
        <v>52207</v>
      </c>
      <c r="H175" s="5">
        <v>48431</v>
      </c>
      <c r="I175" s="6">
        <v>531</v>
      </c>
      <c r="J175" s="6">
        <v>429</v>
      </c>
      <c r="K175" s="6">
        <v>614</v>
      </c>
      <c r="L175" s="14">
        <v>2202</v>
      </c>
    </row>
    <row r="176" spans="1:12" ht="14.4" customHeight="1" x14ac:dyDescent="0.4">
      <c r="A176" s="35">
        <v>706</v>
      </c>
      <c r="B176" s="35" t="s">
        <v>358</v>
      </c>
      <c r="C176" s="36" t="s">
        <v>356</v>
      </c>
      <c r="D176" s="9" t="s">
        <v>359</v>
      </c>
      <c r="E176" s="4">
        <v>65602</v>
      </c>
      <c r="F176" s="16">
        <v>26956</v>
      </c>
      <c r="G176" s="4">
        <v>38646</v>
      </c>
      <c r="H176" s="5">
        <v>30454</v>
      </c>
      <c r="I176" s="6">
        <v>2606</v>
      </c>
      <c r="J176" s="6">
        <v>2035</v>
      </c>
      <c r="K176" s="6">
        <v>1238</v>
      </c>
      <c r="L176" s="14">
        <v>2313</v>
      </c>
    </row>
    <row r="177" spans="1:12" ht="14.4" customHeight="1" x14ac:dyDescent="0.4">
      <c r="A177" s="35">
        <v>707</v>
      </c>
      <c r="B177" s="35" t="s">
        <v>360</v>
      </c>
      <c r="C177" s="36" t="s">
        <v>356</v>
      </c>
      <c r="D177" s="9" t="s">
        <v>361</v>
      </c>
      <c r="E177" s="4">
        <v>92335</v>
      </c>
      <c r="F177" s="16">
        <v>34708</v>
      </c>
      <c r="G177" s="4">
        <v>57627</v>
      </c>
      <c r="H177" s="5">
        <v>40414</v>
      </c>
      <c r="I177" s="6">
        <v>3231</v>
      </c>
      <c r="J177" s="6">
        <v>9503</v>
      </c>
      <c r="K177" s="6">
        <v>1401</v>
      </c>
      <c r="L177" s="14">
        <v>3078</v>
      </c>
    </row>
    <row r="178" spans="1:12" ht="14.4" customHeight="1" x14ac:dyDescent="0.4">
      <c r="A178" s="35">
        <v>708</v>
      </c>
      <c r="B178" s="35" t="s">
        <v>362</v>
      </c>
      <c r="C178" s="36" t="s">
        <v>356</v>
      </c>
      <c r="D178" s="9" t="s">
        <v>363</v>
      </c>
      <c r="E178" s="4">
        <v>19335</v>
      </c>
      <c r="F178" s="16">
        <v>7158</v>
      </c>
      <c r="G178" s="4">
        <v>12177</v>
      </c>
      <c r="H178" s="5">
        <v>7494</v>
      </c>
      <c r="I178" s="6">
        <v>1228</v>
      </c>
      <c r="J178" s="6">
        <v>2585</v>
      </c>
      <c r="K178" s="6">
        <v>128</v>
      </c>
      <c r="L178" s="14">
        <v>742</v>
      </c>
    </row>
    <row r="179" spans="1:12" ht="14.4" customHeight="1" x14ac:dyDescent="0.4">
      <c r="A179" s="35">
        <v>706</v>
      </c>
      <c r="B179" s="35" t="s">
        <v>364</v>
      </c>
      <c r="C179" s="36" t="s">
        <v>356</v>
      </c>
      <c r="D179" s="9" t="s">
        <v>365</v>
      </c>
      <c r="E179" s="4">
        <v>5661</v>
      </c>
      <c r="F179" s="16">
        <v>3931</v>
      </c>
      <c r="G179" s="4">
        <v>1730</v>
      </c>
      <c r="H179" s="5">
        <v>991</v>
      </c>
      <c r="I179" s="6">
        <v>378</v>
      </c>
      <c r="J179" s="6">
        <v>193</v>
      </c>
      <c r="K179" s="6">
        <v>21</v>
      </c>
      <c r="L179" s="14">
        <v>147</v>
      </c>
    </row>
    <row r="180" spans="1:12" ht="14.4" customHeight="1" x14ac:dyDescent="0.4">
      <c r="A180" s="35">
        <v>708</v>
      </c>
      <c r="B180" s="35" t="s">
        <v>366</v>
      </c>
      <c r="C180" s="36" t="s">
        <v>356</v>
      </c>
      <c r="D180" s="9" t="s">
        <v>367</v>
      </c>
      <c r="E180" s="4">
        <v>105430</v>
      </c>
      <c r="F180" s="16">
        <v>28297</v>
      </c>
      <c r="G180" s="4">
        <v>77133</v>
      </c>
      <c r="H180" s="5">
        <v>62040</v>
      </c>
      <c r="I180" s="6">
        <v>6070</v>
      </c>
      <c r="J180" s="6">
        <v>1941</v>
      </c>
      <c r="K180" s="6">
        <v>1889</v>
      </c>
      <c r="L180" s="14">
        <v>5193</v>
      </c>
    </row>
    <row r="181" spans="1:12" ht="14.4" customHeight="1" x14ac:dyDescent="0.4">
      <c r="A181" s="35">
        <v>708</v>
      </c>
      <c r="B181" s="35" t="s">
        <v>368</v>
      </c>
      <c r="C181" s="36" t="s">
        <v>356</v>
      </c>
      <c r="D181" s="9" t="s">
        <v>369</v>
      </c>
      <c r="E181" s="4">
        <v>43892</v>
      </c>
      <c r="F181" s="16">
        <v>9797</v>
      </c>
      <c r="G181" s="4">
        <v>34095</v>
      </c>
      <c r="H181" s="5">
        <v>29444</v>
      </c>
      <c r="I181" s="6">
        <v>1495</v>
      </c>
      <c r="J181" s="6">
        <v>329</v>
      </c>
      <c r="K181" s="6">
        <v>842</v>
      </c>
      <c r="L181" s="14">
        <v>1985</v>
      </c>
    </row>
    <row r="182" spans="1:12" ht="14.4" customHeight="1" x14ac:dyDescent="0.4">
      <c r="A182" s="35">
        <v>708</v>
      </c>
      <c r="B182" s="35" t="s">
        <v>370</v>
      </c>
      <c r="C182" s="36" t="s">
        <v>356</v>
      </c>
      <c r="D182" s="9" t="s">
        <v>371</v>
      </c>
      <c r="E182" s="4">
        <v>4454</v>
      </c>
      <c r="F182" s="16">
        <v>2375</v>
      </c>
      <c r="G182" s="4">
        <v>2079</v>
      </c>
      <c r="H182" s="5">
        <v>1858</v>
      </c>
      <c r="I182" s="6">
        <v>12</v>
      </c>
      <c r="J182" s="6">
        <v>45</v>
      </c>
      <c r="K182" s="6">
        <v>23</v>
      </c>
      <c r="L182" s="14">
        <v>141</v>
      </c>
    </row>
    <row r="183" spans="1:12" ht="14.4" customHeight="1" x14ac:dyDescent="0.4">
      <c r="A183" s="35">
        <v>708</v>
      </c>
      <c r="B183" s="35" t="s">
        <v>372</v>
      </c>
      <c r="C183" s="36" t="s">
        <v>356</v>
      </c>
      <c r="D183" s="9" t="s">
        <v>373</v>
      </c>
      <c r="E183" s="4">
        <v>61444</v>
      </c>
      <c r="F183" s="16">
        <v>17211</v>
      </c>
      <c r="G183" s="4">
        <v>44233</v>
      </c>
      <c r="H183" s="5">
        <v>30028</v>
      </c>
      <c r="I183" s="6">
        <v>6931</v>
      </c>
      <c r="J183" s="6">
        <v>1860</v>
      </c>
      <c r="K183" s="6">
        <v>1908</v>
      </c>
      <c r="L183" s="14">
        <v>3506</v>
      </c>
    </row>
    <row r="184" spans="1:12" ht="14.4" customHeight="1" x14ac:dyDescent="0.4">
      <c r="A184" s="35">
        <v>706</v>
      </c>
      <c r="B184" s="35" t="s">
        <v>374</v>
      </c>
      <c r="C184" s="36" t="s">
        <v>356</v>
      </c>
      <c r="D184" s="9" t="s">
        <v>375</v>
      </c>
      <c r="E184" s="4">
        <v>15857</v>
      </c>
      <c r="F184" s="16">
        <v>2030</v>
      </c>
      <c r="G184" s="4">
        <v>13827</v>
      </c>
      <c r="H184" s="5">
        <v>13089</v>
      </c>
      <c r="I184" s="6">
        <v>92</v>
      </c>
      <c r="J184" s="6">
        <v>57</v>
      </c>
      <c r="K184" s="6">
        <v>174</v>
      </c>
      <c r="L184" s="14">
        <v>415</v>
      </c>
    </row>
    <row r="185" spans="1:12" ht="14.4" customHeight="1" x14ac:dyDescent="0.4">
      <c r="A185" s="35">
        <v>706</v>
      </c>
      <c r="B185" s="35" t="s">
        <v>376</v>
      </c>
      <c r="C185" s="36" t="s">
        <v>356</v>
      </c>
      <c r="D185" s="9" t="s">
        <v>377</v>
      </c>
      <c r="E185" s="4">
        <v>6760</v>
      </c>
      <c r="F185" s="16">
        <v>3723</v>
      </c>
      <c r="G185" s="4">
        <v>3037</v>
      </c>
      <c r="H185" s="5">
        <v>1293</v>
      </c>
      <c r="I185" s="6">
        <v>625</v>
      </c>
      <c r="J185" s="6">
        <v>119</v>
      </c>
      <c r="K185" s="6">
        <v>287</v>
      </c>
      <c r="L185" s="14">
        <v>713</v>
      </c>
    </row>
    <row r="186" spans="1:12" ht="14.4" customHeight="1" x14ac:dyDescent="0.4">
      <c r="A186" s="35">
        <v>708</v>
      </c>
      <c r="B186" s="35" t="s">
        <v>378</v>
      </c>
      <c r="C186" s="36" t="s">
        <v>356</v>
      </c>
      <c r="D186" s="9" t="s">
        <v>379</v>
      </c>
      <c r="E186" s="4">
        <v>2929</v>
      </c>
      <c r="F186" s="16">
        <v>1333</v>
      </c>
      <c r="G186" s="4">
        <v>1596</v>
      </c>
      <c r="H186" s="5">
        <v>1436</v>
      </c>
      <c r="I186" s="6">
        <v>14</v>
      </c>
      <c r="J186" s="6">
        <v>28</v>
      </c>
      <c r="K186" s="6">
        <v>9</v>
      </c>
      <c r="L186" s="14">
        <v>109</v>
      </c>
    </row>
    <row r="187" spans="1:12" ht="14.4" customHeight="1" x14ac:dyDescent="0.4">
      <c r="A187" s="35">
        <v>706</v>
      </c>
      <c r="B187" s="35" t="s">
        <v>380</v>
      </c>
      <c r="C187" s="36" t="s">
        <v>356</v>
      </c>
      <c r="D187" s="9" t="s">
        <v>381</v>
      </c>
      <c r="E187" s="4">
        <v>3735</v>
      </c>
      <c r="F187" s="16">
        <v>973</v>
      </c>
      <c r="G187" s="4">
        <v>2762</v>
      </c>
      <c r="H187" s="5">
        <v>2417</v>
      </c>
      <c r="I187" s="6">
        <v>75</v>
      </c>
      <c r="J187" s="6">
        <v>45</v>
      </c>
      <c r="K187" s="6">
        <v>58</v>
      </c>
      <c r="L187" s="14">
        <v>167</v>
      </c>
    </row>
    <row r="188" spans="1:12" ht="14.4" customHeight="1" x14ac:dyDescent="0.4">
      <c r="A188" s="35">
        <v>706</v>
      </c>
      <c r="B188" s="35" t="s">
        <v>382</v>
      </c>
      <c r="C188" s="36" t="s">
        <v>356</v>
      </c>
      <c r="D188" s="9" t="s">
        <v>383</v>
      </c>
      <c r="E188" s="4">
        <v>7921</v>
      </c>
      <c r="F188" s="16">
        <v>863</v>
      </c>
      <c r="G188" s="4">
        <v>7058</v>
      </c>
      <c r="H188" s="5">
        <v>65</v>
      </c>
      <c r="I188" s="6">
        <v>12</v>
      </c>
      <c r="J188" s="6">
        <v>6870</v>
      </c>
      <c r="K188" s="6">
        <v>3</v>
      </c>
      <c r="L188" s="14">
        <v>108</v>
      </c>
    </row>
    <row r="189" spans="1:12" ht="14.4" customHeight="1" x14ac:dyDescent="0.4">
      <c r="A189" s="35">
        <v>707</v>
      </c>
      <c r="B189" s="35" t="s">
        <v>384</v>
      </c>
      <c r="C189" s="36" t="s">
        <v>356</v>
      </c>
      <c r="D189" s="9" t="s">
        <v>385</v>
      </c>
      <c r="E189" s="4">
        <v>16156</v>
      </c>
      <c r="F189" s="16">
        <v>8627</v>
      </c>
      <c r="G189" s="4">
        <v>7529</v>
      </c>
      <c r="H189" s="5">
        <v>4701</v>
      </c>
      <c r="I189" s="6">
        <v>1078</v>
      </c>
      <c r="J189" s="6">
        <v>357</v>
      </c>
      <c r="K189" s="6">
        <v>366</v>
      </c>
      <c r="L189" s="14">
        <v>1027</v>
      </c>
    </row>
    <row r="190" spans="1:12" ht="14.4" customHeight="1" x14ac:dyDescent="0.4">
      <c r="A190" s="35">
        <v>706</v>
      </c>
      <c r="B190" s="35" t="s">
        <v>386</v>
      </c>
      <c r="C190" s="36" t="s">
        <v>356</v>
      </c>
      <c r="D190" s="9" t="s">
        <v>387</v>
      </c>
      <c r="E190" s="4">
        <v>4164</v>
      </c>
      <c r="F190" s="16">
        <v>1939</v>
      </c>
      <c r="G190" s="4">
        <v>2225</v>
      </c>
      <c r="H190" s="5">
        <v>1688</v>
      </c>
      <c r="I190" s="6">
        <v>60</v>
      </c>
      <c r="J190" s="6">
        <v>302</v>
      </c>
      <c r="K190" s="6">
        <v>32</v>
      </c>
      <c r="L190" s="14">
        <v>143</v>
      </c>
    </row>
    <row r="191" spans="1:12" ht="14.4" customHeight="1" x14ac:dyDescent="0.4">
      <c r="A191" s="35">
        <v>708</v>
      </c>
      <c r="B191" s="35" t="s">
        <v>388</v>
      </c>
      <c r="C191" s="36" t="s">
        <v>356</v>
      </c>
      <c r="D191" s="9" t="s">
        <v>389</v>
      </c>
      <c r="E191" s="4">
        <v>2936</v>
      </c>
      <c r="F191" s="16">
        <v>1708</v>
      </c>
      <c r="G191" s="4">
        <v>1228</v>
      </c>
      <c r="H191" s="5">
        <v>1071</v>
      </c>
      <c r="I191" s="6">
        <v>30</v>
      </c>
      <c r="J191" s="6">
        <v>22</v>
      </c>
      <c r="K191" s="6">
        <v>17</v>
      </c>
      <c r="L191" s="14">
        <v>88</v>
      </c>
    </row>
    <row r="192" spans="1:12" ht="14.4" customHeight="1" x14ac:dyDescent="0.4">
      <c r="A192" s="35">
        <v>706</v>
      </c>
      <c r="B192" s="35" t="s">
        <v>390</v>
      </c>
      <c r="C192" s="36" t="s">
        <v>356</v>
      </c>
      <c r="D192" s="9" t="s">
        <v>391</v>
      </c>
      <c r="E192" s="4">
        <v>14648</v>
      </c>
      <c r="F192" s="16">
        <v>4950</v>
      </c>
      <c r="G192" s="4">
        <v>9698</v>
      </c>
      <c r="H192" s="5">
        <v>8207</v>
      </c>
      <c r="I192" s="6">
        <v>553</v>
      </c>
      <c r="J192" s="6">
        <v>296</v>
      </c>
      <c r="K192" s="6">
        <v>128</v>
      </c>
      <c r="L192" s="14">
        <v>514</v>
      </c>
    </row>
    <row r="193" spans="1:12" ht="14.4" customHeight="1" x14ac:dyDescent="0.4">
      <c r="A193" s="35">
        <v>708</v>
      </c>
      <c r="B193" s="35" t="s">
        <v>392</v>
      </c>
      <c r="C193" s="36" t="s">
        <v>393</v>
      </c>
      <c r="D193" s="9" t="s">
        <v>394</v>
      </c>
      <c r="E193" s="4">
        <v>20956</v>
      </c>
      <c r="F193" s="16">
        <v>19962</v>
      </c>
      <c r="G193" s="4">
        <v>994</v>
      </c>
      <c r="H193" s="5">
        <v>689</v>
      </c>
      <c r="I193" s="6">
        <v>44</v>
      </c>
      <c r="J193" s="6">
        <v>18</v>
      </c>
      <c r="K193" s="6">
        <v>118</v>
      </c>
      <c r="L193" s="14">
        <v>125</v>
      </c>
    </row>
    <row r="194" spans="1:12" ht="14.4" customHeight="1" x14ac:dyDescent="0.4">
      <c r="A194" s="35">
        <v>706</v>
      </c>
      <c r="B194" s="35" t="s">
        <v>395</v>
      </c>
      <c r="C194" s="36" t="s">
        <v>393</v>
      </c>
      <c r="D194" s="9" t="s">
        <v>396</v>
      </c>
      <c r="E194" s="4">
        <v>1380</v>
      </c>
      <c r="F194" s="16">
        <v>455</v>
      </c>
      <c r="G194" s="4">
        <v>925</v>
      </c>
      <c r="H194" s="5">
        <v>860</v>
      </c>
      <c r="I194" s="6">
        <v>4</v>
      </c>
      <c r="J194" s="6">
        <v>2</v>
      </c>
      <c r="K194" s="6">
        <v>5</v>
      </c>
      <c r="L194" s="14">
        <v>54</v>
      </c>
    </row>
    <row r="195" spans="1:12" ht="14.4" customHeight="1" x14ac:dyDescent="0.4">
      <c r="A195" s="35">
        <v>707</v>
      </c>
      <c r="B195" s="35" t="s">
        <v>397</v>
      </c>
      <c r="C195" s="36" t="s">
        <v>393</v>
      </c>
      <c r="D195" s="9" t="s">
        <v>398</v>
      </c>
      <c r="E195" s="4">
        <v>3163</v>
      </c>
      <c r="F195" s="16">
        <v>693</v>
      </c>
      <c r="G195" s="4">
        <v>2470</v>
      </c>
      <c r="H195" s="5">
        <v>2330</v>
      </c>
      <c r="I195" s="6">
        <v>10</v>
      </c>
      <c r="J195" s="6">
        <v>9</v>
      </c>
      <c r="K195" s="6">
        <v>14</v>
      </c>
      <c r="L195" s="14">
        <v>107</v>
      </c>
    </row>
    <row r="196" spans="1:12" ht="14.4" customHeight="1" x14ac:dyDescent="0.4">
      <c r="A196" s="35">
        <v>706</v>
      </c>
      <c r="B196" s="35" t="s">
        <v>399</v>
      </c>
      <c r="C196" s="36" t="s">
        <v>393</v>
      </c>
      <c r="D196" s="9" t="s">
        <v>400</v>
      </c>
      <c r="E196" s="4">
        <v>1737</v>
      </c>
      <c r="F196" s="16">
        <v>1443</v>
      </c>
      <c r="G196" s="4">
        <v>294</v>
      </c>
      <c r="H196" s="5">
        <v>268</v>
      </c>
      <c r="I196" s="6">
        <v>2</v>
      </c>
      <c r="J196" s="6">
        <v>4</v>
      </c>
      <c r="K196" s="6">
        <v>9</v>
      </c>
      <c r="L196" s="14">
        <v>11</v>
      </c>
    </row>
    <row r="197" spans="1:12" ht="14.4" customHeight="1" x14ac:dyDescent="0.4">
      <c r="A197" s="35">
        <v>708</v>
      </c>
      <c r="B197" s="35" t="s">
        <v>401</v>
      </c>
      <c r="C197" s="36" t="s">
        <v>393</v>
      </c>
      <c r="D197" s="9" t="s">
        <v>402</v>
      </c>
      <c r="E197" s="4">
        <v>21804</v>
      </c>
      <c r="F197" s="16">
        <v>17533</v>
      </c>
      <c r="G197" s="4">
        <v>4271</v>
      </c>
      <c r="H197" s="5">
        <v>3824</v>
      </c>
      <c r="I197" s="6">
        <v>58</v>
      </c>
      <c r="J197" s="6">
        <v>47</v>
      </c>
      <c r="K197" s="6">
        <v>143</v>
      </c>
      <c r="L197" s="14">
        <v>199</v>
      </c>
    </row>
    <row r="198" spans="1:12" ht="14.4" customHeight="1" x14ac:dyDescent="0.4">
      <c r="A198" s="35">
        <v>706</v>
      </c>
      <c r="B198" s="35" t="s">
        <v>403</v>
      </c>
      <c r="C198" s="36" t="s">
        <v>393</v>
      </c>
      <c r="D198" s="9" t="s">
        <v>404</v>
      </c>
      <c r="E198" s="4">
        <v>1783</v>
      </c>
      <c r="F198" s="16">
        <v>238</v>
      </c>
      <c r="G198" s="4">
        <v>1545</v>
      </c>
      <c r="H198" s="5">
        <v>1470</v>
      </c>
      <c r="I198" s="6">
        <v>6</v>
      </c>
      <c r="J198" s="6">
        <v>7</v>
      </c>
      <c r="K198" s="6">
        <v>9</v>
      </c>
      <c r="L198" s="14">
        <v>53</v>
      </c>
    </row>
    <row r="199" spans="1:12" ht="14.4" customHeight="1" x14ac:dyDescent="0.4">
      <c r="A199" s="35">
        <v>708</v>
      </c>
      <c r="B199" s="35" t="s">
        <v>84</v>
      </c>
      <c r="C199" s="36" t="s">
        <v>393</v>
      </c>
      <c r="D199" s="9" t="s">
        <v>85</v>
      </c>
      <c r="E199" s="4">
        <v>9</v>
      </c>
      <c r="F199" s="16">
        <v>1</v>
      </c>
      <c r="G199" s="4">
        <v>8</v>
      </c>
      <c r="H199" s="5">
        <v>8</v>
      </c>
      <c r="I199" s="6">
        <v>0</v>
      </c>
      <c r="J199" s="6">
        <v>0</v>
      </c>
      <c r="K199" s="6">
        <v>0</v>
      </c>
      <c r="L199" s="14">
        <v>0</v>
      </c>
    </row>
    <row r="200" spans="1:12" ht="14.4" customHeight="1" x14ac:dyDescent="0.4">
      <c r="A200" s="35">
        <v>708</v>
      </c>
      <c r="B200" s="35" t="s">
        <v>405</v>
      </c>
      <c r="C200" s="36" t="s">
        <v>406</v>
      </c>
      <c r="D200" s="9" t="s">
        <v>407</v>
      </c>
      <c r="E200" s="4">
        <v>24612</v>
      </c>
      <c r="F200" s="16">
        <v>3939</v>
      </c>
      <c r="G200" s="4">
        <v>20673</v>
      </c>
      <c r="H200" s="5">
        <v>18915</v>
      </c>
      <c r="I200" s="6">
        <v>96</v>
      </c>
      <c r="J200" s="6">
        <v>199</v>
      </c>
      <c r="K200" s="6">
        <v>197</v>
      </c>
      <c r="L200" s="14">
        <v>1266</v>
      </c>
    </row>
    <row r="201" spans="1:12" ht="14.4" customHeight="1" x14ac:dyDescent="0.4">
      <c r="A201" s="35">
        <v>706</v>
      </c>
      <c r="B201" s="35" t="s">
        <v>408</v>
      </c>
      <c r="C201" s="36" t="s">
        <v>406</v>
      </c>
      <c r="D201" s="9" t="s">
        <v>409</v>
      </c>
      <c r="E201" s="4">
        <v>4129</v>
      </c>
      <c r="F201" s="16">
        <v>548</v>
      </c>
      <c r="G201" s="4">
        <v>3581</v>
      </c>
      <c r="H201" s="5">
        <v>3087</v>
      </c>
      <c r="I201" s="6">
        <v>28</v>
      </c>
      <c r="J201" s="6">
        <v>184</v>
      </c>
      <c r="K201" s="6">
        <v>41</v>
      </c>
      <c r="L201" s="14">
        <v>241</v>
      </c>
    </row>
    <row r="202" spans="1:12" ht="14.4" customHeight="1" x14ac:dyDescent="0.4">
      <c r="A202" s="35">
        <v>708</v>
      </c>
      <c r="B202" s="35" t="s">
        <v>86</v>
      </c>
      <c r="C202" s="36" t="s">
        <v>406</v>
      </c>
      <c r="D202" s="9" t="s">
        <v>88</v>
      </c>
      <c r="E202" s="4">
        <v>978</v>
      </c>
      <c r="F202" s="16">
        <v>236</v>
      </c>
      <c r="G202" s="4">
        <v>742</v>
      </c>
      <c r="H202" s="5">
        <v>660</v>
      </c>
      <c r="I202" s="6">
        <v>8</v>
      </c>
      <c r="J202" s="6">
        <v>5</v>
      </c>
      <c r="K202" s="6">
        <v>2</v>
      </c>
      <c r="L202" s="14">
        <v>67</v>
      </c>
    </row>
    <row r="203" spans="1:12" ht="14.4" customHeight="1" x14ac:dyDescent="0.4">
      <c r="A203" s="35">
        <v>708</v>
      </c>
      <c r="B203" s="35" t="s">
        <v>410</v>
      </c>
      <c r="C203" s="36" t="s">
        <v>406</v>
      </c>
      <c r="D203" s="9" t="s">
        <v>411</v>
      </c>
      <c r="E203" s="4">
        <v>2191</v>
      </c>
      <c r="F203" s="16">
        <v>575</v>
      </c>
      <c r="G203" s="4">
        <v>1616</v>
      </c>
      <c r="H203" s="5">
        <v>1409</v>
      </c>
      <c r="I203" s="6">
        <v>4</v>
      </c>
      <c r="J203" s="6">
        <v>52</v>
      </c>
      <c r="K203" s="6">
        <v>39</v>
      </c>
      <c r="L203" s="14">
        <v>112</v>
      </c>
    </row>
    <row r="204" spans="1:12" ht="14.4" customHeight="1" x14ac:dyDescent="0.4">
      <c r="A204" s="35">
        <v>706</v>
      </c>
      <c r="B204" s="35" t="s">
        <v>412</v>
      </c>
      <c r="C204" s="36" t="s">
        <v>406</v>
      </c>
      <c r="D204" s="9" t="s">
        <v>413</v>
      </c>
      <c r="E204" s="4">
        <v>5217</v>
      </c>
      <c r="F204" s="16">
        <v>902</v>
      </c>
      <c r="G204" s="4">
        <v>4315</v>
      </c>
      <c r="H204" s="5">
        <v>3783</v>
      </c>
      <c r="I204" s="6">
        <v>14</v>
      </c>
      <c r="J204" s="6">
        <v>158</v>
      </c>
      <c r="K204" s="6">
        <v>49</v>
      </c>
      <c r="L204" s="14">
        <v>311</v>
      </c>
    </row>
    <row r="205" spans="1:12" ht="14.4" customHeight="1" x14ac:dyDescent="0.4">
      <c r="A205" s="35">
        <v>708</v>
      </c>
      <c r="B205" s="35" t="s">
        <v>414</v>
      </c>
      <c r="C205" s="36" t="s">
        <v>406</v>
      </c>
      <c r="D205" s="9" t="s">
        <v>415</v>
      </c>
      <c r="E205" s="4">
        <v>12686</v>
      </c>
      <c r="F205" s="16">
        <v>2028</v>
      </c>
      <c r="G205" s="4">
        <v>10658</v>
      </c>
      <c r="H205" s="5">
        <v>8868</v>
      </c>
      <c r="I205" s="6">
        <v>69</v>
      </c>
      <c r="J205" s="6">
        <v>1015</v>
      </c>
      <c r="K205" s="6">
        <v>84</v>
      </c>
      <c r="L205" s="14">
        <v>622</v>
      </c>
    </row>
    <row r="206" spans="1:12" ht="14.4" customHeight="1" x14ac:dyDescent="0.4">
      <c r="A206" s="35">
        <v>706</v>
      </c>
      <c r="B206" s="35" t="s">
        <v>416</v>
      </c>
      <c r="C206" s="36" t="s">
        <v>406</v>
      </c>
      <c r="D206" s="9" t="s">
        <v>417</v>
      </c>
      <c r="E206" s="4">
        <v>2758</v>
      </c>
      <c r="F206" s="16">
        <v>201</v>
      </c>
      <c r="G206" s="4">
        <v>2557</v>
      </c>
      <c r="H206" s="5">
        <v>2325</v>
      </c>
      <c r="I206" s="6">
        <v>16</v>
      </c>
      <c r="J206" s="6">
        <v>29</v>
      </c>
      <c r="K206" s="6">
        <v>20</v>
      </c>
      <c r="L206" s="14">
        <v>167</v>
      </c>
    </row>
    <row r="207" spans="1:12" ht="14.4" customHeight="1" x14ac:dyDescent="0.4">
      <c r="A207" s="35">
        <v>706</v>
      </c>
      <c r="B207" s="35" t="s">
        <v>418</v>
      </c>
      <c r="C207" s="36" t="s">
        <v>406</v>
      </c>
      <c r="D207" s="9" t="s">
        <v>419</v>
      </c>
      <c r="E207" s="4">
        <v>2157</v>
      </c>
      <c r="F207" s="16">
        <v>191</v>
      </c>
      <c r="G207" s="4">
        <v>1966</v>
      </c>
      <c r="H207" s="5">
        <v>1809</v>
      </c>
      <c r="I207" s="6">
        <v>11</v>
      </c>
      <c r="J207" s="6">
        <v>17</v>
      </c>
      <c r="K207" s="6">
        <v>17</v>
      </c>
      <c r="L207" s="14">
        <v>112</v>
      </c>
    </row>
    <row r="208" spans="1:12" ht="14.4" customHeight="1" x14ac:dyDescent="0.4">
      <c r="A208" s="35">
        <v>706</v>
      </c>
      <c r="B208" s="35" t="s">
        <v>420</v>
      </c>
      <c r="C208" s="36" t="s">
        <v>406</v>
      </c>
      <c r="D208" s="9" t="s">
        <v>421</v>
      </c>
      <c r="E208" s="4">
        <v>30978</v>
      </c>
      <c r="F208" s="16">
        <v>6430</v>
      </c>
      <c r="G208" s="4">
        <v>24548</v>
      </c>
      <c r="H208" s="5">
        <v>22474</v>
      </c>
      <c r="I208" s="6">
        <v>199</v>
      </c>
      <c r="J208" s="6">
        <v>288</v>
      </c>
      <c r="K208" s="6">
        <v>305</v>
      </c>
      <c r="L208" s="14">
        <v>1282</v>
      </c>
    </row>
    <row r="209" spans="1:12" ht="14.4" customHeight="1" x14ac:dyDescent="0.4">
      <c r="A209" s="35">
        <v>706</v>
      </c>
      <c r="B209" s="35" t="s">
        <v>422</v>
      </c>
      <c r="C209" s="36" t="s">
        <v>406</v>
      </c>
      <c r="D209" s="9" t="s">
        <v>423</v>
      </c>
      <c r="E209" s="4">
        <v>88</v>
      </c>
      <c r="F209" s="16">
        <v>7</v>
      </c>
      <c r="G209" s="4">
        <v>81</v>
      </c>
      <c r="H209" s="5">
        <v>76</v>
      </c>
      <c r="I209" s="6">
        <v>0</v>
      </c>
      <c r="J209" s="6">
        <v>0</v>
      </c>
      <c r="K209" s="6">
        <v>0</v>
      </c>
      <c r="L209" s="14">
        <v>5</v>
      </c>
    </row>
    <row r="210" spans="1:12" ht="14.4" customHeight="1" x14ac:dyDescent="0.4">
      <c r="A210" s="35">
        <v>708</v>
      </c>
      <c r="B210" s="35" t="s">
        <v>424</v>
      </c>
      <c r="C210" s="36" t="s">
        <v>406</v>
      </c>
      <c r="D210" s="9" t="s">
        <v>425</v>
      </c>
      <c r="E210" s="4">
        <v>61734</v>
      </c>
      <c r="F210" s="16">
        <v>11105</v>
      </c>
      <c r="G210" s="4">
        <v>50629</v>
      </c>
      <c r="H210" s="5">
        <v>45983</v>
      </c>
      <c r="I210" s="6">
        <v>460</v>
      </c>
      <c r="J210" s="6">
        <v>590</v>
      </c>
      <c r="K210" s="6">
        <v>926</v>
      </c>
      <c r="L210" s="14">
        <v>2670</v>
      </c>
    </row>
    <row r="211" spans="1:12" ht="14.4" customHeight="1" x14ac:dyDescent="0.4">
      <c r="A211" s="35">
        <v>706</v>
      </c>
      <c r="B211" s="35" t="s">
        <v>426</v>
      </c>
      <c r="C211" s="36" t="s">
        <v>406</v>
      </c>
      <c r="D211" s="9" t="s">
        <v>427</v>
      </c>
      <c r="E211" s="4">
        <v>1113</v>
      </c>
      <c r="F211" s="16">
        <v>154</v>
      </c>
      <c r="G211" s="4">
        <v>959</v>
      </c>
      <c r="H211" s="5">
        <v>903</v>
      </c>
      <c r="I211" s="6">
        <v>2</v>
      </c>
      <c r="J211" s="6">
        <v>5</v>
      </c>
      <c r="K211" s="6">
        <v>2</v>
      </c>
      <c r="L211" s="14">
        <v>47</v>
      </c>
    </row>
    <row r="212" spans="1:12" ht="14.4" customHeight="1" x14ac:dyDescent="0.4">
      <c r="A212" s="35">
        <v>708</v>
      </c>
      <c r="B212" s="35" t="s">
        <v>428</v>
      </c>
      <c r="C212" s="36" t="s">
        <v>406</v>
      </c>
      <c r="D212" s="9" t="s">
        <v>429</v>
      </c>
      <c r="E212" s="4">
        <v>5825</v>
      </c>
      <c r="F212" s="16">
        <v>616</v>
      </c>
      <c r="G212" s="4">
        <v>5209</v>
      </c>
      <c r="H212" s="5">
        <v>4746</v>
      </c>
      <c r="I212" s="6">
        <v>26</v>
      </c>
      <c r="J212" s="6">
        <v>38</v>
      </c>
      <c r="K212" s="6">
        <v>38</v>
      </c>
      <c r="L212" s="14">
        <v>361</v>
      </c>
    </row>
    <row r="213" spans="1:12" ht="14.4" customHeight="1" x14ac:dyDescent="0.4">
      <c r="A213" s="35">
        <v>707</v>
      </c>
      <c r="B213" s="35" t="s">
        <v>430</v>
      </c>
      <c r="C213" s="36" t="s">
        <v>406</v>
      </c>
      <c r="D213" s="9" t="s">
        <v>431</v>
      </c>
      <c r="E213" s="4">
        <v>35107</v>
      </c>
      <c r="F213" s="16">
        <v>6978</v>
      </c>
      <c r="G213" s="4">
        <v>28129</v>
      </c>
      <c r="H213" s="5">
        <v>25561</v>
      </c>
      <c r="I213" s="6">
        <v>227</v>
      </c>
      <c r="J213" s="6">
        <v>472</v>
      </c>
      <c r="K213" s="6">
        <v>346</v>
      </c>
      <c r="L213" s="14">
        <v>1523</v>
      </c>
    </row>
    <row r="214" spans="1:12" ht="14.4" customHeight="1" x14ac:dyDescent="0.4">
      <c r="A214" s="35">
        <v>706</v>
      </c>
      <c r="B214" s="35" t="s">
        <v>116</v>
      </c>
      <c r="C214" s="36" t="s">
        <v>406</v>
      </c>
      <c r="D214" s="9" t="s">
        <v>117</v>
      </c>
      <c r="E214" s="4">
        <v>0</v>
      </c>
      <c r="F214" s="16">
        <v>0</v>
      </c>
      <c r="G214" s="4">
        <v>0</v>
      </c>
      <c r="H214" s="5">
        <v>0</v>
      </c>
      <c r="I214" s="6">
        <v>0</v>
      </c>
      <c r="J214" s="6">
        <v>0</v>
      </c>
      <c r="K214" s="6">
        <v>0</v>
      </c>
      <c r="L214" s="14">
        <v>0</v>
      </c>
    </row>
    <row r="215" spans="1:12" ht="14.4" customHeight="1" x14ac:dyDescent="0.4">
      <c r="A215" s="35">
        <v>708</v>
      </c>
      <c r="B215" s="35" t="s">
        <v>432</v>
      </c>
      <c r="C215" s="36" t="s">
        <v>406</v>
      </c>
      <c r="D215" s="9" t="s">
        <v>433</v>
      </c>
      <c r="E215" s="4">
        <v>62248</v>
      </c>
      <c r="F215" s="16">
        <v>5449</v>
      </c>
      <c r="G215" s="4">
        <v>56799</v>
      </c>
      <c r="H215" s="5">
        <v>52225</v>
      </c>
      <c r="I215" s="6">
        <v>367</v>
      </c>
      <c r="J215" s="6">
        <v>568</v>
      </c>
      <c r="K215" s="6">
        <v>975</v>
      </c>
      <c r="L215" s="14">
        <v>2664</v>
      </c>
    </row>
    <row r="216" spans="1:12" ht="14.4" customHeight="1" x14ac:dyDescent="0.4">
      <c r="A216" s="35">
        <v>708</v>
      </c>
      <c r="B216" s="35" t="s">
        <v>434</v>
      </c>
      <c r="C216" s="36" t="s">
        <v>406</v>
      </c>
      <c r="D216" s="9" t="s">
        <v>435</v>
      </c>
      <c r="E216" s="4">
        <v>1316</v>
      </c>
      <c r="F216" s="16">
        <v>169</v>
      </c>
      <c r="G216" s="4">
        <v>1147</v>
      </c>
      <c r="H216" s="5">
        <v>1014</v>
      </c>
      <c r="I216" s="6">
        <v>13</v>
      </c>
      <c r="J216" s="6">
        <v>44</v>
      </c>
      <c r="K216" s="6">
        <v>12</v>
      </c>
      <c r="L216" s="14">
        <v>64</v>
      </c>
    </row>
    <row r="217" spans="1:12" ht="14.4" customHeight="1" x14ac:dyDescent="0.4">
      <c r="A217" s="35">
        <v>706</v>
      </c>
      <c r="B217" s="35" t="s">
        <v>436</v>
      </c>
      <c r="C217" s="36" t="s">
        <v>406</v>
      </c>
      <c r="D217" s="9" t="s">
        <v>437</v>
      </c>
      <c r="E217" s="4">
        <v>513</v>
      </c>
      <c r="F217" s="16">
        <v>56</v>
      </c>
      <c r="G217" s="4">
        <v>457</v>
      </c>
      <c r="H217" s="5">
        <v>412</v>
      </c>
      <c r="I217" s="6">
        <v>2</v>
      </c>
      <c r="J217" s="6">
        <v>6</v>
      </c>
      <c r="K217" s="6">
        <v>3</v>
      </c>
      <c r="L217" s="14">
        <v>34</v>
      </c>
    </row>
    <row r="218" spans="1:12" ht="14.4" customHeight="1" x14ac:dyDescent="0.4">
      <c r="A218" s="35">
        <v>706</v>
      </c>
      <c r="B218" s="35" t="s">
        <v>438</v>
      </c>
      <c r="C218" s="36" t="s">
        <v>406</v>
      </c>
      <c r="D218" s="9" t="s">
        <v>439</v>
      </c>
      <c r="E218" s="4">
        <v>89</v>
      </c>
      <c r="F218" s="16">
        <v>9</v>
      </c>
      <c r="G218" s="4">
        <v>80</v>
      </c>
      <c r="H218" s="5">
        <v>71</v>
      </c>
      <c r="I218" s="6">
        <v>0</v>
      </c>
      <c r="J218" s="6">
        <v>0</v>
      </c>
      <c r="K218" s="6">
        <v>3</v>
      </c>
      <c r="L218" s="14">
        <v>6</v>
      </c>
    </row>
    <row r="219" spans="1:12" ht="14.4" customHeight="1" x14ac:dyDescent="0.4">
      <c r="A219" s="35">
        <v>706</v>
      </c>
      <c r="B219" s="35" t="s">
        <v>440</v>
      </c>
      <c r="C219" s="36" t="s">
        <v>406</v>
      </c>
      <c r="D219" s="9" t="s">
        <v>441</v>
      </c>
      <c r="E219" s="4">
        <v>170</v>
      </c>
      <c r="F219" s="16">
        <v>8</v>
      </c>
      <c r="G219" s="4">
        <v>162</v>
      </c>
      <c r="H219" s="5">
        <v>135</v>
      </c>
      <c r="I219" s="6">
        <v>0</v>
      </c>
      <c r="J219" s="6">
        <v>2</v>
      </c>
      <c r="K219" s="6">
        <v>4</v>
      </c>
      <c r="L219" s="14">
        <v>21</v>
      </c>
    </row>
    <row r="220" spans="1:12" ht="14.4" customHeight="1" x14ac:dyDescent="0.4">
      <c r="A220" s="35">
        <v>708</v>
      </c>
      <c r="B220" s="35" t="s">
        <v>270</v>
      </c>
      <c r="C220" s="36" t="s">
        <v>406</v>
      </c>
      <c r="D220" s="9" t="s">
        <v>271</v>
      </c>
      <c r="E220" s="4">
        <v>1179</v>
      </c>
      <c r="F220" s="16">
        <v>41</v>
      </c>
      <c r="G220" s="4">
        <v>1138</v>
      </c>
      <c r="H220" s="5">
        <v>1083</v>
      </c>
      <c r="I220" s="6">
        <v>2</v>
      </c>
      <c r="J220" s="6">
        <v>7</v>
      </c>
      <c r="K220" s="6">
        <v>11</v>
      </c>
      <c r="L220" s="14">
        <v>35</v>
      </c>
    </row>
    <row r="221" spans="1:12" ht="14.4" customHeight="1" x14ac:dyDescent="0.4">
      <c r="A221" s="35">
        <v>706</v>
      </c>
      <c r="B221" s="35" t="s">
        <v>442</v>
      </c>
      <c r="C221" s="36" t="s">
        <v>406</v>
      </c>
      <c r="D221" s="9" t="s">
        <v>443</v>
      </c>
      <c r="E221" s="4">
        <v>715</v>
      </c>
      <c r="F221" s="16">
        <v>50</v>
      </c>
      <c r="G221" s="4">
        <v>665</v>
      </c>
      <c r="H221" s="5">
        <v>621</v>
      </c>
      <c r="I221" s="6">
        <v>1</v>
      </c>
      <c r="J221" s="6">
        <v>3</v>
      </c>
      <c r="K221" s="6">
        <v>4</v>
      </c>
      <c r="L221" s="14">
        <v>36</v>
      </c>
    </row>
    <row r="222" spans="1:12" ht="14.4" customHeight="1" x14ac:dyDescent="0.4">
      <c r="A222" s="35">
        <v>706</v>
      </c>
      <c r="B222" s="35" t="s">
        <v>444</v>
      </c>
      <c r="C222" s="36" t="s">
        <v>406</v>
      </c>
      <c r="D222" s="9" t="s">
        <v>445</v>
      </c>
      <c r="E222" s="4">
        <v>1111</v>
      </c>
      <c r="F222" s="16">
        <v>84</v>
      </c>
      <c r="G222" s="4">
        <v>1027</v>
      </c>
      <c r="H222" s="5">
        <v>952</v>
      </c>
      <c r="I222" s="6">
        <v>14</v>
      </c>
      <c r="J222" s="6">
        <v>11</v>
      </c>
      <c r="K222" s="6">
        <v>5</v>
      </c>
      <c r="L222" s="14">
        <v>45</v>
      </c>
    </row>
    <row r="223" spans="1:12" ht="14.4" customHeight="1" x14ac:dyDescent="0.4">
      <c r="A223" s="35">
        <v>708</v>
      </c>
      <c r="B223" s="35" t="s">
        <v>446</v>
      </c>
      <c r="C223" s="36" t="s">
        <v>406</v>
      </c>
      <c r="D223" s="9" t="s">
        <v>447</v>
      </c>
      <c r="E223" s="4">
        <v>14402</v>
      </c>
      <c r="F223" s="16">
        <v>1592</v>
      </c>
      <c r="G223" s="4">
        <v>12810</v>
      </c>
      <c r="H223" s="5">
        <v>11745</v>
      </c>
      <c r="I223" s="6">
        <v>83</v>
      </c>
      <c r="J223" s="6">
        <v>98</v>
      </c>
      <c r="K223" s="6">
        <v>334</v>
      </c>
      <c r="L223" s="14">
        <v>550</v>
      </c>
    </row>
    <row r="224" spans="1:12" ht="14.4" customHeight="1" x14ac:dyDescent="0.4">
      <c r="A224" s="35">
        <v>707</v>
      </c>
      <c r="B224" s="35" t="s">
        <v>448</v>
      </c>
      <c r="C224" s="36" t="s">
        <v>449</v>
      </c>
      <c r="D224" s="9" t="s">
        <v>450</v>
      </c>
      <c r="E224" s="4">
        <v>4452</v>
      </c>
      <c r="F224" s="16">
        <v>1820</v>
      </c>
      <c r="G224" s="4">
        <v>2632</v>
      </c>
      <c r="H224" s="5">
        <v>2446</v>
      </c>
      <c r="I224" s="6">
        <v>30</v>
      </c>
      <c r="J224" s="6">
        <v>17</v>
      </c>
      <c r="K224" s="6">
        <v>26</v>
      </c>
      <c r="L224" s="14">
        <v>113</v>
      </c>
    </row>
    <row r="225" spans="1:12" ht="14.4" customHeight="1" x14ac:dyDescent="0.4">
      <c r="A225" s="35">
        <v>706</v>
      </c>
      <c r="B225" s="35" t="s">
        <v>451</v>
      </c>
      <c r="C225" s="36" t="s">
        <v>449</v>
      </c>
      <c r="D225" s="9" t="s">
        <v>452</v>
      </c>
      <c r="E225" s="4">
        <v>44774</v>
      </c>
      <c r="F225" s="16">
        <v>30697</v>
      </c>
      <c r="G225" s="4">
        <v>14077</v>
      </c>
      <c r="H225" s="5">
        <v>10913</v>
      </c>
      <c r="I225" s="6">
        <v>774</v>
      </c>
      <c r="J225" s="6">
        <v>373</v>
      </c>
      <c r="K225" s="6">
        <v>1033</v>
      </c>
      <c r="L225" s="14">
        <v>984</v>
      </c>
    </row>
    <row r="226" spans="1:12" ht="14.4" customHeight="1" x14ac:dyDescent="0.4">
      <c r="A226" s="35">
        <v>706</v>
      </c>
      <c r="B226" s="35" t="s">
        <v>453</v>
      </c>
      <c r="C226" s="36" t="s">
        <v>449</v>
      </c>
      <c r="D226" s="9" t="s">
        <v>454</v>
      </c>
      <c r="E226" s="4">
        <v>25880</v>
      </c>
      <c r="F226" s="16">
        <v>25526</v>
      </c>
      <c r="G226" s="4">
        <v>354</v>
      </c>
      <c r="H226" s="5">
        <v>229</v>
      </c>
      <c r="I226" s="6">
        <v>12</v>
      </c>
      <c r="J226" s="6">
        <v>19</v>
      </c>
      <c r="K226" s="6">
        <v>13</v>
      </c>
      <c r="L226" s="14">
        <v>81</v>
      </c>
    </row>
    <row r="227" spans="1:12" ht="14.4" customHeight="1" x14ac:dyDescent="0.4">
      <c r="A227" s="35">
        <v>706</v>
      </c>
      <c r="B227" s="35" t="s">
        <v>455</v>
      </c>
      <c r="C227" s="36" t="s">
        <v>449</v>
      </c>
      <c r="D227" s="9" t="s">
        <v>456</v>
      </c>
      <c r="E227" s="4">
        <v>341</v>
      </c>
      <c r="F227" s="16">
        <v>213</v>
      </c>
      <c r="G227" s="4">
        <v>128</v>
      </c>
      <c r="H227" s="5">
        <v>117</v>
      </c>
      <c r="I227" s="6">
        <v>0</v>
      </c>
      <c r="J227" s="6">
        <v>1</v>
      </c>
      <c r="K227" s="6">
        <v>3</v>
      </c>
      <c r="L227" s="14">
        <v>7</v>
      </c>
    </row>
    <row r="228" spans="1:12" ht="14.4" customHeight="1" x14ac:dyDescent="0.4">
      <c r="A228" s="35">
        <v>706</v>
      </c>
      <c r="B228" s="35" t="s">
        <v>457</v>
      </c>
      <c r="C228" s="36" t="s">
        <v>449</v>
      </c>
      <c r="D228" s="9" t="s">
        <v>458</v>
      </c>
      <c r="E228" s="4">
        <v>1012</v>
      </c>
      <c r="F228" s="16">
        <v>458</v>
      </c>
      <c r="G228" s="4">
        <v>554</v>
      </c>
      <c r="H228" s="5">
        <v>520</v>
      </c>
      <c r="I228" s="6">
        <v>5</v>
      </c>
      <c r="J228" s="6">
        <v>1</v>
      </c>
      <c r="K228" s="6">
        <v>3</v>
      </c>
      <c r="L228" s="14">
        <v>25</v>
      </c>
    </row>
    <row r="229" spans="1:12" ht="14.4" customHeight="1" x14ac:dyDescent="0.4">
      <c r="A229" s="35">
        <v>706</v>
      </c>
      <c r="B229" s="35" t="s">
        <v>459</v>
      </c>
      <c r="C229" s="36" t="s">
        <v>449</v>
      </c>
      <c r="D229" s="9" t="s">
        <v>460</v>
      </c>
      <c r="E229" s="4">
        <v>27967</v>
      </c>
      <c r="F229" s="16">
        <v>23496</v>
      </c>
      <c r="G229" s="4">
        <v>4471</v>
      </c>
      <c r="H229" s="5">
        <v>2412</v>
      </c>
      <c r="I229" s="6">
        <v>913</v>
      </c>
      <c r="J229" s="6">
        <v>598</v>
      </c>
      <c r="K229" s="6">
        <v>64</v>
      </c>
      <c r="L229" s="14">
        <v>484</v>
      </c>
    </row>
    <row r="230" spans="1:12" ht="14.4" customHeight="1" x14ac:dyDescent="0.4">
      <c r="A230" s="35">
        <v>706</v>
      </c>
      <c r="B230" s="35" t="s">
        <v>461</v>
      </c>
      <c r="C230" s="36" t="s">
        <v>449</v>
      </c>
      <c r="D230" s="9" t="s">
        <v>462</v>
      </c>
      <c r="E230" s="4">
        <v>3099</v>
      </c>
      <c r="F230" s="16">
        <v>1149</v>
      </c>
      <c r="G230" s="4">
        <v>1950</v>
      </c>
      <c r="H230" s="5">
        <v>1809</v>
      </c>
      <c r="I230" s="6">
        <v>25</v>
      </c>
      <c r="J230" s="6">
        <v>15</v>
      </c>
      <c r="K230" s="6">
        <v>20</v>
      </c>
      <c r="L230" s="14">
        <v>81</v>
      </c>
    </row>
    <row r="231" spans="1:12" ht="14.4" customHeight="1" x14ac:dyDescent="0.4">
      <c r="A231" s="35">
        <v>706</v>
      </c>
      <c r="B231" s="35" t="s">
        <v>463</v>
      </c>
      <c r="C231" s="36" t="s">
        <v>449</v>
      </c>
      <c r="D231" s="9" t="s">
        <v>464</v>
      </c>
      <c r="E231" s="4">
        <v>100808</v>
      </c>
      <c r="F231" s="16">
        <v>48464</v>
      </c>
      <c r="G231" s="4">
        <v>52344</v>
      </c>
      <c r="H231" s="5">
        <v>45123</v>
      </c>
      <c r="I231" s="6">
        <v>1755</v>
      </c>
      <c r="J231" s="6">
        <v>881</v>
      </c>
      <c r="K231" s="6">
        <v>1400</v>
      </c>
      <c r="L231" s="14">
        <v>3185</v>
      </c>
    </row>
    <row r="232" spans="1:12" ht="14.4" customHeight="1" x14ac:dyDescent="0.4">
      <c r="A232" s="35">
        <v>707</v>
      </c>
      <c r="B232" s="35" t="s">
        <v>465</v>
      </c>
      <c r="C232" s="36" t="s">
        <v>449</v>
      </c>
      <c r="D232" s="9" t="s">
        <v>466</v>
      </c>
      <c r="E232" s="4">
        <v>199429</v>
      </c>
      <c r="F232" s="16">
        <v>128183</v>
      </c>
      <c r="G232" s="4">
        <v>71246</v>
      </c>
      <c r="H232" s="5">
        <v>58677</v>
      </c>
      <c r="I232" s="6">
        <v>3454</v>
      </c>
      <c r="J232" s="6">
        <v>1871</v>
      </c>
      <c r="K232" s="6">
        <v>2510</v>
      </c>
      <c r="L232" s="14">
        <v>4734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2"/>
  <sheetViews>
    <sheetView tabSelected="1" zoomScaleNormal="100" workbookViewId="0"/>
  </sheetViews>
  <sheetFormatPr defaultRowHeight="14.6" x14ac:dyDescent="0.4"/>
  <cols>
    <col min="3" max="3" width="14" bestFit="1" customWidth="1"/>
    <col min="4" max="4" width="24.69140625" customWidth="1"/>
    <col min="5" max="5" width="12" style="1" customWidth="1"/>
    <col min="6" max="6" width="12.3046875" style="1" customWidth="1"/>
    <col min="7" max="7" width="12" style="1" customWidth="1"/>
    <col min="8" max="8" width="16.3046875" style="1" customWidth="1"/>
    <col min="9" max="9" width="15.84375" style="1" customWidth="1"/>
    <col min="10" max="10" width="16.53515625" style="1" customWidth="1"/>
    <col min="11" max="11" width="16.3046875" style="1" bestFit="1" customWidth="1"/>
    <col min="12" max="12" width="14.3828125" customWidth="1"/>
    <col min="14" max="14" width="22.15234375" bestFit="1" customWidth="1"/>
  </cols>
  <sheetData>
    <row r="1" spans="1:14" ht="18.899999999999999" thickBot="1" x14ac:dyDescent="0.55000000000000004">
      <c r="A1" s="10" t="s">
        <v>498</v>
      </c>
      <c r="J1" s="12"/>
    </row>
    <row r="2" spans="1:14" ht="58.5" customHeight="1" thickBot="1" x14ac:dyDescent="0.45">
      <c r="A2" s="31" t="s">
        <v>12</v>
      </c>
      <c r="B2" s="31" t="s">
        <v>13</v>
      </c>
      <c r="C2" s="32" t="s">
        <v>14</v>
      </c>
      <c r="D2" s="11" t="s">
        <v>15</v>
      </c>
      <c r="E2" s="17" t="s">
        <v>8</v>
      </c>
      <c r="F2" s="15" t="s">
        <v>4</v>
      </c>
      <c r="G2" s="30" t="s">
        <v>1</v>
      </c>
      <c r="H2" s="7" t="s">
        <v>2</v>
      </c>
      <c r="I2" s="8" t="s">
        <v>3</v>
      </c>
      <c r="J2" s="8" t="s">
        <v>7</v>
      </c>
      <c r="K2" s="8" t="s">
        <v>6</v>
      </c>
      <c r="L2" s="13" t="s">
        <v>5</v>
      </c>
    </row>
    <row r="3" spans="1:14" ht="14.4" customHeight="1" x14ac:dyDescent="0.4">
      <c r="A3" s="33">
        <v>706</v>
      </c>
      <c r="B3" s="33" t="s">
        <v>16</v>
      </c>
      <c r="C3" s="34" t="s">
        <v>17</v>
      </c>
      <c r="D3" s="9" t="s">
        <v>18</v>
      </c>
      <c r="E3" s="4">
        <v>2114</v>
      </c>
      <c r="F3" s="24">
        <f>'2020PopByRaceEth'!F3/'2020PopByRaceEth'!$E3</f>
        <v>9.9337748344370855E-2</v>
      </c>
      <c r="G3" s="25">
        <f>'2020PopByRaceEth'!G3/'2020PopByRaceEth'!$E3</f>
        <v>0.90066225165562919</v>
      </c>
      <c r="H3" s="26">
        <f>'2020PopByRaceEth'!H3/'2020PopByRaceEth'!$E3</f>
        <v>0.82544938505203402</v>
      </c>
      <c r="I3" s="27">
        <f>'2020PopByRaceEth'!I3/'2020PopByRaceEth'!$E3</f>
        <v>2.3651844843897824E-3</v>
      </c>
      <c r="J3" s="27">
        <f>'2020PopByRaceEth'!J3/'2020PopByRaceEth'!$E3</f>
        <v>3.3112582781456956E-2</v>
      </c>
      <c r="K3" s="27">
        <f>'2020PopByRaceEth'!K3/'2020PopByRaceEth'!$E3</f>
        <v>2.3651844843897824E-3</v>
      </c>
      <c r="L3" s="28">
        <f>'2020PopByRaceEth'!L3/'2020PopByRaceEth'!$E3</f>
        <v>3.7369914853358562E-2</v>
      </c>
      <c r="N3" s="1"/>
    </row>
    <row r="4" spans="1:14" ht="14.4" customHeight="1" x14ac:dyDescent="0.4">
      <c r="A4" s="35">
        <v>706</v>
      </c>
      <c r="B4" s="35" t="s">
        <v>19</v>
      </c>
      <c r="C4" s="36" t="s">
        <v>17</v>
      </c>
      <c r="D4" s="9" t="s">
        <v>20</v>
      </c>
      <c r="E4" s="4">
        <v>684</v>
      </c>
      <c r="F4" s="29">
        <f>'2020PopByRaceEth'!F4/'2020PopByRaceEth'!$E4</f>
        <v>0.11403508771929824</v>
      </c>
      <c r="G4" s="25">
        <f>'2020PopByRaceEth'!G4/'2020PopByRaceEth'!$E4</f>
        <v>0.88596491228070173</v>
      </c>
      <c r="H4" s="26">
        <f>'2020PopByRaceEth'!H4/'2020PopByRaceEth'!$E4</f>
        <v>0.83625730994152048</v>
      </c>
      <c r="I4" s="27">
        <f>'2020PopByRaceEth'!I4/'2020PopByRaceEth'!$E4</f>
        <v>2.9239766081871343E-3</v>
      </c>
      <c r="J4" s="27">
        <f>'2020PopByRaceEth'!J4/'2020PopByRaceEth'!$E4</f>
        <v>1.023391812865497E-2</v>
      </c>
      <c r="K4" s="27">
        <f>'2020PopByRaceEth'!K4/'2020PopByRaceEth'!$E4</f>
        <v>0</v>
      </c>
      <c r="L4" s="28">
        <f>'2020PopByRaceEth'!L4/'2020PopByRaceEth'!$E4</f>
        <v>3.6549707602339179E-2</v>
      </c>
      <c r="N4" s="1"/>
    </row>
    <row r="5" spans="1:14" ht="14.4" customHeight="1" x14ac:dyDescent="0.4">
      <c r="A5" s="35">
        <v>708</v>
      </c>
      <c r="B5" s="35" t="s">
        <v>21</v>
      </c>
      <c r="C5" s="36" t="s">
        <v>17</v>
      </c>
      <c r="D5" s="9" t="s">
        <v>22</v>
      </c>
      <c r="E5" s="4">
        <v>19046</v>
      </c>
      <c r="F5" s="29">
        <f>'2020PopByRaceEth'!F5/'2020PopByRaceEth'!$E5</f>
        <v>1.5016276383492597E-2</v>
      </c>
      <c r="G5" s="25">
        <f>'2020PopByRaceEth'!G5/'2020PopByRaceEth'!$E5</f>
        <v>0.98498372361650743</v>
      </c>
      <c r="H5" s="26">
        <f>'2020PopByRaceEth'!H5/'2020PopByRaceEth'!$E5</f>
        <v>3.1187650950330777E-2</v>
      </c>
      <c r="I5" s="27">
        <f>'2020PopByRaceEth'!I5/'2020PopByRaceEth'!$E5</f>
        <v>2.1001785151737898E-3</v>
      </c>
      <c r="J5" s="27">
        <f>'2020PopByRaceEth'!J5/'2020PopByRaceEth'!$E5</f>
        <v>0.93358185445762887</v>
      </c>
      <c r="K5" s="27">
        <f>'2020PopByRaceEth'!K5/'2020PopByRaceEth'!$E5</f>
        <v>5.8279953796072665E-3</v>
      </c>
      <c r="L5" s="28">
        <f>'2020PopByRaceEth'!L5/'2020PopByRaceEth'!$E5</f>
        <v>1.228604431376667E-2</v>
      </c>
      <c r="N5" s="1"/>
    </row>
    <row r="6" spans="1:14" ht="14.4" customHeight="1" x14ac:dyDescent="0.4">
      <c r="A6" s="35">
        <v>706</v>
      </c>
      <c r="B6" s="35" t="s">
        <v>23</v>
      </c>
      <c r="C6" s="36" t="s">
        <v>17</v>
      </c>
      <c r="D6" s="9" t="s">
        <v>24</v>
      </c>
      <c r="E6" s="4">
        <v>2703</v>
      </c>
      <c r="F6" s="29">
        <f>'2020PopByRaceEth'!F6/'2020PopByRaceEth'!$E6</f>
        <v>9.5819459859415465E-2</v>
      </c>
      <c r="G6" s="25">
        <f>'2020PopByRaceEth'!G6/'2020PopByRaceEth'!$E6</f>
        <v>0.90418054014058458</v>
      </c>
      <c r="H6" s="26">
        <f>'2020PopByRaceEth'!H6/'2020PopByRaceEth'!$E6</f>
        <v>0.8242693303736589</v>
      </c>
      <c r="I6" s="27">
        <f>'2020PopByRaceEth'!I6/'2020PopByRaceEth'!$E6</f>
        <v>2.2197558268590455E-3</v>
      </c>
      <c r="J6" s="27">
        <f>'2020PopByRaceEth'!J6/'2020PopByRaceEth'!$E6</f>
        <v>1.368849426563078E-2</v>
      </c>
      <c r="K6" s="27">
        <f>'2020PopByRaceEth'!K6/'2020PopByRaceEth'!$E6</f>
        <v>4.4395116537180911E-3</v>
      </c>
      <c r="L6" s="28">
        <f>'2020PopByRaceEth'!L6/'2020PopByRaceEth'!$E6</f>
        <v>5.9563448020717724E-2</v>
      </c>
      <c r="N6" s="1"/>
    </row>
    <row r="7" spans="1:14" ht="14.4" customHeight="1" x14ac:dyDescent="0.4">
      <c r="A7" s="35">
        <v>708</v>
      </c>
      <c r="B7" s="35" t="s">
        <v>25</v>
      </c>
      <c r="C7" s="36" t="s">
        <v>17</v>
      </c>
      <c r="D7" s="9" t="s">
        <v>26</v>
      </c>
      <c r="E7" s="4">
        <v>6239</v>
      </c>
      <c r="F7" s="29">
        <f>'2020PopByRaceEth'!F7/'2020PopByRaceEth'!$E7</f>
        <v>1.5867927552492386E-2</v>
      </c>
      <c r="G7" s="25">
        <f>'2020PopByRaceEth'!G7/'2020PopByRaceEth'!$E7</f>
        <v>0.98413207244750767</v>
      </c>
      <c r="H7" s="26">
        <f>'2020PopByRaceEth'!H7/'2020PopByRaceEth'!$E7</f>
        <v>6.8921301490623499E-3</v>
      </c>
      <c r="I7" s="27">
        <f>'2020PopByRaceEth'!I7/'2020PopByRaceEth'!$E7</f>
        <v>2.0836672543676871E-3</v>
      </c>
      <c r="J7" s="27">
        <f>'2020PopByRaceEth'!J7/'2020PopByRaceEth'!$E7</f>
        <v>0.95496073088636002</v>
      </c>
      <c r="K7" s="27">
        <f>'2020PopByRaceEth'!K7/'2020PopByRaceEth'!$E7</f>
        <v>5.7701554736335949E-3</v>
      </c>
      <c r="L7" s="28">
        <f>'2020PopByRaceEth'!L7/'2020PopByRaceEth'!$E7</f>
        <v>1.4425388684083988E-2</v>
      </c>
      <c r="N7" s="1"/>
    </row>
    <row r="8" spans="1:14" ht="14.4" customHeight="1" x14ac:dyDescent="0.4">
      <c r="A8" s="35">
        <v>706</v>
      </c>
      <c r="B8" s="35" t="s">
        <v>27</v>
      </c>
      <c r="C8" s="36" t="s">
        <v>17</v>
      </c>
      <c r="D8" s="9" t="s">
        <v>28</v>
      </c>
      <c r="E8" s="4">
        <v>518</v>
      </c>
      <c r="F8" s="29">
        <f>'2020PopByRaceEth'!F8/'2020PopByRaceEth'!$E8</f>
        <v>6.5637065637065631E-2</v>
      </c>
      <c r="G8" s="25">
        <f>'2020PopByRaceEth'!G8/'2020PopByRaceEth'!$E8</f>
        <v>0.93436293436293438</v>
      </c>
      <c r="H8" s="26">
        <f>'2020PopByRaceEth'!H8/'2020PopByRaceEth'!$E8</f>
        <v>1.7374517374517374E-2</v>
      </c>
      <c r="I8" s="27">
        <f>'2020PopByRaceEth'!I8/'2020PopByRaceEth'!$E8</f>
        <v>1.9305019305019305E-3</v>
      </c>
      <c r="J8" s="27">
        <f>'2020PopByRaceEth'!J8/'2020PopByRaceEth'!$E8</f>
        <v>0.89575289575289574</v>
      </c>
      <c r="K8" s="27">
        <f>'2020PopByRaceEth'!K8/'2020PopByRaceEth'!$E8</f>
        <v>1.9305019305019305E-3</v>
      </c>
      <c r="L8" s="28">
        <f>'2020PopByRaceEth'!L8/'2020PopByRaceEth'!$E8</f>
        <v>1.7374517374517374E-2</v>
      </c>
      <c r="N8" s="1"/>
    </row>
    <row r="9" spans="1:14" ht="14.4" customHeight="1" x14ac:dyDescent="0.4">
      <c r="A9" s="35">
        <v>708</v>
      </c>
      <c r="B9" s="35" t="s">
        <v>29</v>
      </c>
      <c r="C9" s="36" t="s">
        <v>17</v>
      </c>
      <c r="D9" s="9" t="s">
        <v>30</v>
      </c>
      <c r="E9" s="4">
        <v>5205</v>
      </c>
      <c r="F9" s="29">
        <f>'2020PopByRaceEth'!F9/'2020PopByRaceEth'!$E9</f>
        <v>2.2478386167146973E-2</v>
      </c>
      <c r="G9" s="25">
        <f>'2020PopByRaceEth'!G9/'2020PopByRaceEth'!$E9</f>
        <v>0.97752161383285308</v>
      </c>
      <c r="H9" s="26">
        <f>'2020PopByRaceEth'!H9/'2020PopByRaceEth'!$E9</f>
        <v>3.4197886647454372E-2</v>
      </c>
      <c r="I9" s="27">
        <f>'2020PopByRaceEth'!I9/'2020PopByRaceEth'!$E9</f>
        <v>4.9951969260326606E-3</v>
      </c>
      <c r="J9" s="27">
        <f>'2020PopByRaceEth'!J9/'2020PopByRaceEth'!$E9</f>
        <v>0.91162343900096066</v>
      </c>
      <c r="K9" s="27">
        <f>'2020PopByRaceEth'!K9/'2020PopByRaceEth'!$E9</f>
        <v>3.4582132564841498E-3</v>
      </c>
      <c r="L9" s="28">
        <f>'2020PopByRaceEth'!L9/'2020PopByRaceEth'!$E9</f>
        <v>2.3246878001921229E-2</v>
      </c>
      <c r="N9" s="1"/>
    </row>
    <row r="10" spans="1:14" ht="14.4" customHeight="1" x14ac:dyDescent="0.4">
      <c r="A10" s="35">
        <v>708</v>
      </c>
      <c r="B10" s="35" t="s">
        <v>31</v>
      </c>
      <c r="C10" s="36" t="s">
        <v>17</v>
      </c>
      <c r="D10" s="9" t="s">
        <v>32</v>
      </c>
      <c r="E10" s="4">
        <v>7196</v>
      </c>
      <c r="F10" s="29">
        <f>'2020PopByRaceEth'!F10/'2020PopByRaceEth'!$E10</f>
        <v>1.1673151750972763E-2</v>
      </c>
      <c r="G10" s="25">
        <f>'2020PopByRaceEth'!G10/'2020PopByRaceEth'!$E10</f>
        <v>0.98832684824902728</v>
      </c>
      <c r="H10" s="26">
        <f>'2020PopByRaceEth'!H10/'2020PopByRaceEth'!$E10</f>
        <v>8.8938299055030569E-3</v>
      </c>
      <c r="I10" s="27">
        <f>'2020PopByRaceEth'!I10/'2020PopByRaceEth'!$E10</f>
        <v>1.528627015008338E-3</v>
      </c>
      <c r="J10" s="27">
        <f>'2020PopByRaceEth'!J10/'2020PopByRaceEth'!$E10</f>
        <v>0.96178432462479158</v>
      </c>
      <c r="K10" s="27">
        <f>'2020PopByRaceEth'!K10/'2020PopByRaceEth'!$E10</f>
        <v>5.1417454141189549E-3</v>
      </c>
      <c r="L10" s="28">
        <f>'2020PopByRaceEth'!L10/'2020PopByRaceEth'!$E10</f>
        <v>1.0978321289605335E-2</v>
      </c>
      <c r="N10" s="1"/>
    </row>
    <row r="11" spans="1:14" ht="14.4" customHeight="1" x14ac:dyDescent="0.4">
      <c r="A11" s="35">
        <v>708</v>
      </c>
      <c r="B11" s="35" t="s">
        <v>33</v>
      </c>
      <c r="C11" s="36" t="s">
        <v>17</v>
      </c>
      <c r="D11" s="9" t="s">
        <v>34</v>
      </c>
      <c r="E11" s="4">
        <v>7443</v>
      </c>
      <c r="F11" s="29">
        <f>'2020PopByRaceEth'!F11/'2020PopByRaceEth'!$E11</f>
        <v>0.21348918446862825</v>
      </c>
      <c r="G11" s="25">
        <f>'2020PopByRaceEth'!G11/'2020PopByRaceEth'!$E11</f>
        <v>0.78651081553137181</v>
      </c>
      <c r="H11" s="26">
        <f>'2020PopByRaceEth'!H11/'2020PopByRaceEth'!$E11</f>
        <v>0.71301894397420396</v>
      </c>
      <c r="I11" s="27">
        <f>'2020PopByRaceEth'!I11/'2020PopByRaceEth'!$E11</f>
        <v>6.5833669219400783E-3</v>
      </c>
      <c r="J11" s="27">
        <f>'2020PopByRaceEth'!J11/'2020PopByRaceEth'!$E11</f>
        <v>3.3454252317613863E-2</v>
      </c>
      <c r="K11" s="27">
        <f>'2020PopByRaceEth'!K11/'2020PopByRaceEth'!$E11</f>
        <v>3.7619239553943304E-3</v>
      </c>
      <c r="L11" s="28">
        <f>'2020PopByRaceEth'!L11/'2020PopByRaceEth'!$E11</f>
        <v>2.9692328362219536E-2</v>
      </c>
      <c r="N11" s="1"/>
    </row>
    <row r="12" spans="1:14" ht="14.4" customHeight="1" x14ac:dyDescent="0.4">
      <c r="A12" s="35">
        <v>708</v>
      </c>
      <c r="B12" s="35" t="s">
        <v>35</v>
      </c>
      <c r="C12" s="36" t="s">
        <v>17</v>
      </c>
      <c r="D12" s="9" t="s">
        <v>36</v>
      </c>
      <c r="E12" s="4">
        <v>4098</v>
      </c>
      <c r="F12" s="29">
        <f>'2020PopByRaceEth'!F12/'2020PopByRaceEth'!$E12</f>
        <v>0.22449975597852612</v>
      </c>
      <c r="G12" s="25">
        <f>'2020PopByRaceEth'!G12/'2020PopByRaceEth'!$E12</f>
        <v>0.77550024402147388</v>
      </c>
      <c r="H12" s="26">
        <f>'2020PopByRaceEth'!H12/'2020PopByRaceEth'!$E12</f>
        <v>0.68984870668618836</v>
      </c>
      <c r="I12" s="27">
        <f>'2020PopByRaceEth'!I12/'2020PopByRaceEth'!$E12</f>
        <v>2.6842362127867253E-3</v>
      </c>
      <c r="J12" s="27">
        <f>'2020PopByRaceEth'!J12/'2020PopByRaceEth'!$E12</f>
        <v>4.1727672035139093E-2</v>
      </c>
      <c r="K12" s="27">
        <f>'2020PopByRaceEth'!K12/'2020PopByRaceEth'!$E12</f>
        <v>4.880429477794046E-3</v>
      </c>
      <c r="L12" s="28">
        <f>'2020PopByRaceEth'!L12/'2020PopByRaceEth'!$E12</f>
        <v>3.6359199609565643E-2</v>
      </c>
      <c r="N12" s="1"/>
    </row>
    <row r="13" spans="1:14" ht="14.4" customHeight="1" x14ac:dyDescent="0.4">
      <c r="A13" s="35">
        <v>708</v>
      </c>
      <c r="B13" s="35" t="s">
        <v>37</v>
      </c>
      <c r="C13" s="36" t="s">
        <v>17</v>
      </c>
      <c r="D13" s="9" t="s">
        <v>38</v>
      </c>
      <c r="E13" s="4">
        <v>10775</v>
      </c>
      <c r="F13" s="29">
        <f>'2020PopByRaceEth'!F13/'2020PopByRaceEth'!$E13</f>
        <v>1.7169373549883991E-2</v>
      </c>
      <c r="G13" s="25">
        <f>'2020PopByRaceEth'!G13/'2020PopByRaceEth'!$E13</f>
        <v>0.98283062645011599</v>
      </c>
      <c r="H13" s="26">
        <f>'2020PopByRaceEth'!H13/'2020PopByRaceEth'!$E13</f>
        <v>2.0788863109048723E-2</v>
      </c>
      <c r="I13" s="27">
        <f>'2020PopByRaceEth'!I13/'2020PopByRaceEth'!$E13</f>
        <v>1.8561484918793504E-3</v>
      </c>
      <c r="J13" s="27">
        <f>'2020PopByRaceEth'!J13/'2020PopByRaceEth'!$E13</f>
        <v>0.93791183294663572</v>
      </c>
      <c r="K13" s="27">
        <f>'2020PopByRaceEth'!K13/'2020PopByRaceEth'!$E13</f>
        <v>5.2900232018561486E-3</v>
      </c>
      <c r="L13" s="28">
        <f>'2020PopByRaceEth'!L13/'2020PopByRaceEth'!$E13</f>
        <v>1.6983758700696055E-2</v>
      </c>
      <c r="N13" s="1"/>
    </row>
    <row r="14" spans="1:14" ht="14.4" customHeight="1" x14ac:dyDescent="0.4">
      <c r="A14" s="35">
        <v>708</v>
      </c>
      <c r="B14" s="35" t="s">
        <v>39</v>
      </c>
      <c r="C14" s="36" t="s">
        <v>40</v>
      </c>
      <c r="D14" s="9" t="s">
        <v>41</v>
      </c>
      <c r="E14" s="4">
        <v>8098</v>
      </c>
      <c r="F14" s="29">
        <f>'2020PopByRaceEth'!F14/'2020PopByRaceEth'!$E14</f>
        <v>0.16893060014818473</v>
      </c>
      <c r="G14" s="25">
        <f>'2020PopByRaceEth'!G14/'2020PopByRaceEth'!$E14</f>
        <v>0.83106939985181527</v>
      </c>
      <c r="H14" s="26">
        <f>'2020PopByRaceEth'!H14/'2020PopByRaceEth'!$E14</f>
        <v>0.73215608792294395</v>
      </c>
      <c r="I14" s="27">
        <f>'2020PopByRaceEth'!I14/'2020PopByRaceEth'!$E14</f>
        <v>9.2615460607557414E-3</v>
      </c>
      <c r="J14" s="27">
        <f>'2020PopByRaceEth'!J14/'2020PopByRaceEth'!$E14</f>
        <v>7.0387750061743637E-3</v>
      </c>
      <c r="K14" s="27">
        <f>'2020PopByRaceEth'!K14/'2020PopByRaceEth'!$E14</f>
        <v>9.6320079031859719E-3</v>
      </c>
      <c r="L14" s="28">
        <f>'2020PopByRaceEth'!L14/'2020PopByRaceEth'!$E14</f>
        <v>7.2980982958755242E-2</v>
      </c>
      <c r="N14" s="1"/>
    </row>
    <row r="15" spans="1:14" ht="14.4" customHeight="1" x14ac:dyDescent="0.4">
      <c r="A15" s="35">
        <v>706</v>
      </c>
      <c r="B15" s="35" t="s">
        <v>42</v>
      </c>
      <c r="C15" s="36" t="s">
        <v>40</v>
      </c>
      <c r="D15" s="9" t="s">
        <v>43</v>
      </c>
      <c r="E15" s="4">
        <v>132</v>
      </c>
      <c r="F15" s="29">
        <f>'2020PopByRaceEth'!F15/'2020PopByRaceEth'!$E15</f>
        <v>0.10606060606060606</v>
      </c>
      <c r="G15" s="25">
        <f>'2020PopByRaceEth'!G15/'2020PopByRaceEth'!$E15</f>
        <v>0.89393939393939392</v>
      </c>
      <c r="H15" s="26">
        <f>'2020PopByRaceEth'!H15/'2020PopByRaceEth'!$E15</f>
        <v>0.87878787878787878</v>
      </c>
      <c r="I15" s="27">
        <f>'2020PopByRaceEth'!I15/'2020PopByRaceEth'!$E15</f>
        <v>0</v>
      </c>
      <c r="J15" s="27">
        <f>'2020PopByRaceEth'!J15/'2020PopByRaceEth'!$E15</f>
        <v>0</v>
      </c>
      <c r="K15" s="27">
        <f>'2020PopByRaceEth'!K15/'2020PopByRaceEth'!$E15</f>
        <v>0</v>
      </c>
      <c r="L15" s="28">
        <f>'2020PopByRaceEth'!L15/'2020PopByRaceEth'!$E15</f>
        <v>1.5151515151515152E-2</v>
      </c>
      <c r="N15" s="1"/>
    </row>
    <row r="16" spans="1:14" ht="14.4" customHeight="1" x14ac:dyDescent="0.4">
      <c r="A16" s="35">
        <v>706</v>
      </c>
      <c r="B16" s="35" t="s">
        <v>44</v>
      </c>
      <c r="C16" s="36" t="s">
        <v>40</v>
      </c>
      <c r="D16" s="9" t="s">
        <v>45</v>
      </c>
      <c r="E16" s="4">
        <v>588</v>
      </c>
      <c r="F16" s="29">
        <f>'2020PopByRaceEth'!F16/'2020PopByRaceEth'!$E16</f>
        <v>0.17517006802721088</v>
      </c>
      <c r="G16" s="25">
        <f>'2020PopByRaceEth'!G16/'2020PopByRaceEth'!$E16</f>
        <v>0.82482993197278909</v>
      </c>
      <c r="H16" s="26">
        <f>'2020PopByRaceEth'!H16/'2020PopByRaceEth'!$E16</f>
        <v>0.74659863945578231</v>
      </c>
      <c r="I16" s="27">
        <f>'2020PopByRaceEth'!I16/'2020PopByRaceEth'!$E16</f>
        <v>6.8027210884353739E-3</v>
      </c>
      <c r="J16" s="27">
        <f>'2020PopByRaceEth'!J16/'2020PopByRaceEth'!$E16</f>
        <v>1.1904761904761904E-2</v>
      </c>
      <c r="K16" s="27">
        <f>'2020PopByRaceEth'!K16/'2020PopByRaceEth'!$E16</f>
        <v>5.1020408163265302E-3</v>
      </c>
      <c r="L16" s="28">
        <f>'2020PopByRaceEth'!L16/'2020PopByRaceEth'!$E16</f>
        <v>5.4421768707482991E-2</v>
      </c>
      <c r="N16" s="1"/>
    </row>
    <row r="17" spans="1:14" ht="14.4" customHeight="1" x14ac:dyDescent="0.4">
      <c r="A17" s="35">
        <v>708</v>
      </c>
      <c r="B17" s="35" t="s">
        <v>46</v>
      </c>
      <c r="C17" s="36" t="s">
        <v>40</v>
      </c>
      <c r="D17" s="9" t="s">
        <v>47</v>
      </c>
      <c r="E17" s="4">
        <v>6455</v>
      </c>
      <c r="F17" s="29">
        <f>'2020PopByRaceEth'!F17/'2020PopByRaceEth'!$E17</f>
        <v>0.31045701006971338</v>
      </c>
      <c r="G17" s="25">
        <f>'2020PopByRaceEth'!G17/'2020PopByRaceEth'!$E17</f>
        <v>0.68954298993028662</v>
      </c>
      <c r="H17" s="26">
        <f>'2020PopByRaceEth'!H17/'2020PopByRaceEth'!$E17</f>
        <v>0.62540666150271107</v>
      </c>
      <c r="I17" s="27">
        <f>'2020PopByRaceEth'!I17/'2020PopByRaceEth'!$E17</f>
        <v>6.8164213787761429E-3</v>
      </c>
      <c r="J17" s="27">
        <f>'2020PopByRaceEth'!J17/'2020PopByRaceEth'!$E17</f>
        <v>5.422153369481022E-3</v>
      </c>
      <c r="K17" s="27">
        <f>'2020PopByRaceEth'!K17/'2020PopByRaceEth'!$E17</f>
        <v>5.5770720371804807E-3</v>
      </c>
      <c r="L17" s="28">
        <f>'2020PopByRaceEth'!L17/'2020PopByRaceEth'!$E17</f>
        <v>4.632068164213788E-2</v>
      </c>
      <c r="N17" s="1"/>
    </row>
    <row r="18" spans="1:14" ht="14.4" customHeight="1" x14ac:dyDescent="0.4">
      <c r="A18" s="35">
        <v>708</v>
      </c>
      <c r="B18" s="35" t="s">
        <v>48</v>
      </c>
      <c r="C18" s="36" t="s">
        <v>40</v>
      </c>
      <c r="D18" s="9" t="s">
        <v>49</v>
      </c>
      <c r="E18" s="4">
        <v>644</v>
      </c>
      <c r="F18" s="29">
        <f>'2020PopByRaceEth'!F18/'2020PopByRaceEth'!$E18</f>
        <v>0.54037267080745344</v>
      </c>
      <c r="G18" s="25">
        <f>'2020PopByRaceEth'!G18/'2020PopByRaceEth'!$E18</f>
        <v>0.45962732919254656</v>
      </c>
      <c r="H18" s="26">
        <f>'2020PopByRaceEth'!H18/'2020PopByRaceEth'!$E18</f>
        <v>0.40217391304347827</v>
      </c>
      <c r="I18" s="27">
        <f>'2020PopByRaceEth'!I18/'2020PopByRaceEth'!$E18</f>
        <v>0</v>
      </c>
      <c r="J18" s="27">
        <f>'2020PopByRaceEth'!J18/'2020PopByRaceEth'!$E18</f>
        <v>7.763975155279503E-3</v>
      </c>
      <c r="K18" s="27">
        <f>'2020PopByRaceEth'!K18/'2020PopByRaceEth'!$E18</f>
        <v>6.2111801242236021E-3</v>
      </c>
      <c r="L18" s="28">
        <f>'2020PopByRaceEth'!L18/'2020PopByRaceEth'!$E18</f>
        <v>4.3478260869565216E-2</v>
      </c>
      <c r="N18" s="1"/>
    </row>
    <row r="19" spans="1:14" ht="14.4" customHeight="1" x14ac:dyDescent="0.4">
      <c r="A19" s="35">
        <v>708</v>
      </c>
      <c r="B19" s="35" t="s">
        <v>50</v>
      </c>
      <c r="C19" s="36" t="s">
        <v>40</v>
      </c>
      <c r="D19" s="9" t="s">
        <v>51</v>
      </c>
      <c r="E19" s="4">
        <v>49001</v>
      </c>
      <c r="F19" s="29">
        <f>'2020PopByRaceEth'!F19/'2020PopByRaceEth'!$E19</f>
        <v>0.22842390971612825</v>
      </c>
      <c r="G19" s="25">
        <f>'2020PopByRaceEth'!G19/'2020PopByRaceEth'!$E19</f>
        <v>0.77157609028387175</v>
      </c>
      <c r="H19" s="26">
        <f>'2020PopByRaceEth'!H19/'2020PopByRaceEth'!$E19</f>
        <v>0.59860002857084549</v>
      </c>
      <c r="I19" s="27">
        <f>'2020PopByRaceEth'!I19/'2020PopByRaceEth'!$E19</f>
        <v>5.7794738882879941E-2</v>
      </c>
      <c r="J19" s="27">
        <f>'2020PopByRaceEth'!J19/'2020PopByRaceEth'!$E19</f>
        <v>5.1835676822921985E-3</v>
      </c>
      <c r="K19" s="27">
        <f>'2020PopByRaceEth'!K19/'2020PopByRaceEth'!$E19</f>
        <v>4.2346074569906737E-2</v>
      </c>
      <c r="L19" s="28">
        <f>'2020PopByRaceEth'!L19/'2020PopByRaceEth'!$E19</f>
        <v>6.765168057794739E-2</v>
      </c>
    </row>
    <row r="20" spans="1:14" ht="14.4" customHeight="1" x14ac:dyDescent="0.4">
      <c r="A20" s="35">
        <v>706</v>
      </c>
      <c r="B20" s="35" t="s">
        <v>52</v>
      </c>
      <c r="C20" s="36" t="s">
        <v>40</v>
      </c>
      <c r="D20" s="9" t="s">
        <v>53</v>
      </c>
      <c r="E20" s="4">
        <v>196</v>
      </c>
      <c r="F20" s="29">
        <f>'2020PopByRaceEth'!F20/'2020PopByRaceEth'!$E20</f>
        <v>0.20408163265306123</v>
      </c>
      <c r="G20" s="25">
        <f>'2020PopByRaceEth'!G20/'2020PopByRaceEth'!$E20</f>
        <v>0.79591836734693877</v>
      </c>
      <c r="H20" s="26">
        <f>'2020PopByRaceEth'!H20/'2020PopByRaceEth'!$E20</f>
        <v>0.73469387755102045</v>
      </c>
      <c r="I20" s="27">
        <f>'2020PopByRaceEth'!I20/'2020PopByRaceEth'!$E20</f>
        <v>0</v>
      </c>
      <c r="J20" s="27">
        <f>'2020PopByRaceEth'!J20/'2020PopByRaceEth'!$E20</f>
        <v>5.1020408163265302E-3</v>
      </c>
      <c r="K20" s="27">
        <f>'2020PopByRaceEth'!K20/'2020PopByRaceEth'!$E20</f>
        <v>2.5510204081632654E-2</v>
      </c>
      <c r="L20" s="28">
        <f>'2020PopByRaceEth'!L20/'2020PopByRaceEth'!$E20</f>
        <v>3.0612244897959183E-2</v>
      </c>
    </row>
    <row r="21" spans="1:14" ht="14.4" customHeight="1" x14ac:dyDescent="0.4">
      <c r="A21" s="35">
        <v>706</v>
      </c>
      <c r="B21" s="35" t="s">
        <v>54</v>
      </c>
      <c r="C21" s="36" t="s">
        <v>40</v>
      </c>
      <c r="D21" s="9" t="s">
        <v>55</v>
      </c>
      <c r="E21" s="4">
        <v>387</v>
      </c>
      <c r="F21" s="29">
        <f>'2020PopByRaceEth'!F21/'2020PopByRaceEth'!$E21</f>
        <v>0.19121447028423771</v>
      </c>
      <c r="G21" s="25">
        <f>'2020PopByRaceEth'!G21/'2020PopByRaceEth'!$E21</f>
        <v>0.80878552971576223</v>
      </c>
      <c r="H21" s="26">
        <f>'2020PopByRaceEth'!H21/'2020PopByRaceEth'!$E21</f>
        <v>0.75452196382428938</v>
      </c>
      <c r="I21" s="27">
        <f>'2020PopByRaceEth'!I21/'2020PopByRaceEth'!$E21</f>
        <v>1.8087855297157621E-2</v>
      </c>
      <c r="J21" s="27">
        <f>'2020PopByRaceEth'!J21/'2020PopByRaceEth'!$E21</f>
        <v>2.3255813953488372E-2</v>
      </c>
      <c r="K21" s="27">
        <f>'2020PopByRaceEth'!K21/'2020PopByRaceEth'!$E21</f>
        <v>0</v>
      </c>
      <c r="L21" s="28">
        <f>'2020PopByRaceEth'!L21/'2020PopByRaceEth'!$E21</f>
        <v>1.2919896640826873E-2</v>
      </c>
    </row>
    <row r="22" spans="1:14" ht="14.4" customHeight="1" x14ac:dyDescent="0.4">
      <c r="A22" s="35">
        <v>708</v>
      </c>
      <c r="B22" s="35" t="s">
        <v>56</v>
      </c>
      <c r="C22" s="36" t="s">
        <v>40</v>
      </c>
      <c r="D22" s="9" t="s">
        <v>57</v>
      </c>
      <c r="E22" s="4">
        <v>20289</v>
      </c>
      <c r="F22" s="29">
        <f>'2020PopByRaceEth'!F22/'2020PopByRaceEth'!$E22</f>
        <v>0.85603036127951104</v>
      </c>
      <c r="G22" s="25">
        <f>'2020PopByRaceEth'!G22/'2020PopByRaceEth'!$E22</f>
        <v>0.14396963872048893</v>
      </c>
      <c r="H22" s="26">
        <f>'2020PopByRaceEth'!H22/'2020PopByRaceEth'!$E22</f>
        <v>0.10508157129479027</v>
      </c>
      <c r="I22" s="27">
        <f>'2020PopByRaceEth'!I22/'2020PopByRaceEth'!$E22</f>
        <v>1.8630785154517226E-2</v>
      </c>
      <c r="J22" s="27">
        <f>'2020PopByRaceEth'!J22/'2020PopByRaceEth'!$E22</f>
        <v>6.6045640494849425E-3</v>
      </c>
      <c r="K22" s="27">
        <f>'2020PopByRaceEth'!K22/'2020PopByRaceEth'!$E22</f>
        <v>6.2595495095864751E-3</v>
      </c>
      <c r="L22" s="28">
        <f>'2020PopByRaceEth'!L22/'2020PopByRaceEth'!$E22</f>
        <v>7.3931687121100102E-3</v>
      </c>
    </row>
    <row r="23" spans="1:14" ht="14.4" customHeight="1" x14ac:dyDescent="0.4">
      <c r="A23" s="35">
        <v>706</v>
      </c>
      <c r="B23" s="35" t="s">
        <v>58</v>
      </c>
      <c r="C23" s="36" t="s">
        <v>40</v>
      </c>
      <c r="D23" s="9" t="s">
        <v>59</v>
      </c>
      <c r="E23" s="4">
        <v>877</v>
      </c>
      <c r="F23" s="29">
        <f>'2020PopByRaceEth'!F23/'2020PopByRaceEth'!$E23</f>
        <v>0.3557582668187001</v>
      </c>
      <c r="G23" s="25">
        <f>'2020PopByRaceEth'!G23/'2020PopByRaceEth'!$E23</f>
        <v>0.64424173318129985</v>
      </c>
      <c r="H23" s="26">
        <f>'2020PopByRaceEth'!H23/'2020PopByRaceEth'!$E23</f>
        <v>0.58380843785632841</v>
      </c>
      <c r="I23" s="27">
        <f>'2020PopByRaceEth'!I23/'2020PopByRaceEth'!$E23</f>
        <v>4.5610034207525657E-3</v>
      </c>
      <c r="J23" s="27">
        <f>'2020PopByRaceEth'!J23/'2020PopByRaceEth'!$E23</f>
        <v>1.2542759407069556E-2</v>
      </c>
      <c r="K23" s="27">
        <f>'2020PopByRaceEth'!K23/'2020PopByRaceEth'!$E23</f>
        <v>6.8415051311288486E-3</v>
      </c>
      <c r="L23" s="28">
        <f>'2020PopByRaceEth'!L23/'2020PopByRaceEth'!$E23</f>
        <v>3.6488027366020526E-2</v>
      </c>
    </row>
    <row r="24" spans="1:14" ht="14.4" customHeight="1" x14ac:dyDescent="0.4">
      <c r="A24" s="35">
        <v>708</v>
      </c>
      <c r="B24" s="35" t="s">
        <v>60</v>
      </c>
      <c r="C24" s="36" t="s">
        <v>40</v>
      </c>
      <c r="D24" s="9" t="s">
        <v>61</v>
      </c>
      <c r="E24" s="4">
        <v>5239</v>
      </c>
      <c r="F24" s="29">
        <f>'2020PopByRaceEth'!F24/'2020PopByRaceEth'!$E24</f>
        <v>0.25004771903034928</v>
      </c>
      <c r="G24" s="25">
        <f>'2020PopByRaceEth'!G24/'2020PopByRaceEth'!$E24</f>
        <v>0.74995228096965072</v>
      </c>
      <c r="H24" s="26">
        <f>'2020PopByRaceEth'!H24/'2020PopByRaceEth'!$E24</f>
        <v>0.46478335560221418</v>
      </c>
      <c r="I24" s="27">
        <f>'2020PopByRaceEth'!I24/'2020PopByRaceEth'!$E24</f>
        <v>0.13819431189158235</v>
      </c>
      <c r="J24" s="27">
        <f>'2020PopByRaceEth'!J24/'2020PopByRaceEth'!$E24</f>
        <v>8.9711777056690201E-3</v>
      </c>
      <c r="K24" s="27">
        <f>'2020PopByRaceEth'!K24/'2020PopByRaceEth'!$E24</f>
        <v>7.2151173888146597E-2</v>
      </c>
      <c r="L24" s="28">
        <f>'2020PopByRaceEth'!L24/'2020PopByRaceEth'!$E24</f>
        <v>6.5852261882038562E-2</v>
      </c>
    </row>
    <row r="25" spans="1:14" ht="14.4" customHeight="1" x14ac:dyDescent="0.4">
      <c r="A25" s="35">
        <v>706</v>
      </c>
      <c r="B25" s="35" t="s">
        <v>62</v>
      </c>
      <c r="C25" s="36" t="s">
        <v>40</v>
      </c>
      <c r="D25" s="9" t="s">
        <v>63</v>
      </c>
      <c r="E25" s="4">
        <v>439</v>
      </c>
      <c r="F25" s="29">
        <f>'2020PopByRaceEth'!F25/'2020PopByRaceEth'!$E25</f>
        <v>0.18906605922551253</v>
      </c>
      <c r="G25" s="25">
        <f>'2020PopByRaceEth'!G25/'2020PopByRaceEth'!$E25</f>
        <v>0.81093394077448744</v>
      </c>
      <c r="H25" s="26">
        <f>'2020PopByRaceEth'!H25/'2020PopByRaceEth'!$E25</f>
        <v>0.75854214123006836</v>
      </c>
      <c r="I25" s="27">
        <f>'2020PopByRaceEth'!I25/'2020PopByRaceEth'!$E25</f>
        <v>4.5558086560364463E-3</v>
      </c>
      <c r="J25" s="27">
        <f>'2020PopByRaceEth'!J25/'2020PopByRaceEth'!$E25</f>
        <v>2.2779043280182231E-3</v>
      </c>
      <c r="K25" s="27">
        <f>'2020PopByRaceEth'!K25/'2020PopByRaceEth'!$E25</f>
        <v>0</v>
      </c>
      <c r="L25" s="28">
        <f>'2020PopByRaceEth'!L25/'2020PopByRaceEth'!$E25</f>
        <v>4.5558086560364468E-2</v>
      </c>
    </row>
    <row r="26" spans="1:14" ht="14.4" customHeight="1" x14ac:dyDescent="0.4">
      <c r="A26" s="35">
        <v>706</v>
      </c>
      <c r="B26" s="35" t="s">
        <v>64</v>
      </c>
      <c r="C26" s="36" t="s">
        <v>40</v>
      </c>
      <c r="D26" s="9" t="s">
        <v>65</v>
      </c>
      <c r="E26" s="4">
        <v>1218</v>
      </c>
      <c r="F26" s="29">
        <f>'2020PopByRaceEth'!F26/'2020PopByRaceEth'!$E26</f>
        <v>0.73809523809523814</v>
      </c>
      <c r="G26" s="25">
        <f>'2020PopByRaceEth'!G26/'2020PopByRaceEth'!$E26</f>
        <v>0.26190476190476192</v>
      </c>
      <c r="H26" s="26">
        <f>'2020PopByRaceEth'!H26/'2020PopByRaceEth'!$E26</f>
        <v>0.21264367816091953</v>
      </c>
      <c r="I26" s="27">
        <f>'2020PopByRaceEth'!I26/'2020PopByRaceEth'!$E26</f>
        <v>2.4630541871921183E-3</v>
      </c>
      <c r="J26" s="27">
        <f>'2020PopByRaceEth'!J26/'2020PopByRaceEth'!$E26</f>
        <v>1.6420361247947454E-3</v>
      </c>
      <c r="K26" s="27">
        <f>'2020PopByRaceEth'!K26/'2020PopByRaceEth'!$E26</f>
        <v>3.2840722495894909E-3</v>
      </c>
      <c r="L26" s="28">
        <f>'2020PopByRaceEth'!L26/'2020PopByRaceEth'!$E26</f>
        <v>4.1871921182266007E-2</v>
      </c>
    </row>
    <row r="27" spans="1:14" ht="14.4" customHeight="1" x14ac:dyDescent="0.4">
      <c r="A27" s="35">
        <v>706</v>
      </c>
      <c r="B27" s="35" t="s">
        <v>66</v>
      </c>
      <c r="C27" s="36" t="s">
        <v>40</v>
      </c>
      <c r="D27" s="9" t="s">
        <v>67</v>
      </c>
      <c r="E27" s="4">
        <v>10143</v>
      </c>
      <c r="F27" s="29">
        <f>'2020PopByRaceEth'!F27/'2020PopByRaceEth'!$E27</f>
        <v>0.18722271517302574</v>
      </c>
      <c r="G27" s="25">
        <f>'2020PopByRaceEth'!G27/'2020PopByRaceEth'!$E27</f>
        <v>0.81277728482697431</v>
      </c>
      <c r="H27" s="26">
        <f>'2020PopByRaceEth'!H27/'2020PopByRaceEth'!$E27</f>
        <v>0.73114463176574973</v>
      </c>
      <c r="I27" s="27">
        <f>'2020PopByRaceEth'!I27/'2020PopByRaceEth'!$E27</f>
        <v>1.1535048802129548E-2</v>
      </c>
      <c r="J27" s="27">
        <f>'2020PopByRaceEth'!J27/'2020PopByRaceEth'!$E27</f>
        <v>4.5351473922902496E-3</v>
      </c>
      <c r="K27" s="27">
        <f>'2020PopByRaceEth'!K27/'2020PopByRaceEth'!$E27</f>
        <v>1.015478655230208E-2</v>
      </c>
      <c r="L27" s="28">
        <f>'2020PopByRaceEth'!L27/'2020PopByRaceEth'!$E27</f>
        <v>5.5407670314502611E-2</v>
      </c>
    </row>
    <row r="28" spans="1:14" ht="14.4" customHeight="1" x14ac:dyDescent="0.4">
      <c r="A28" s="35">
        <v>706</v>
      </c>
      <c r="B28" s="35" t="s">
        <v>68</v>
      </c>
      <c r="C28" s="36" t="s">
        <v>40</v>
      </c>
      <c r="D28" s="9" t="s">
        <v>69</v>
      </c>
      <c r="E28" s="4">
        <v>1922</v>
      </c>
      <c r="F28" s="29">
        <f>'2020PopByRaceEth'!F28/'2020PopByRaceEth'!$E28</f>
        <v>0.12799167533818939</v>
      </c>
      <c r="G28" s="25">
        <f>'2020PopByRaceEth'!G28/'2020PopByRaceEth'!$E28</f>
        <v>0.87200832466181066</v>
      </c>
      <c r="H28" s="26">
        <f>'2020PopByRaceEth'!H28/'2020PopByRaceEth'!$E28</f>
        <v>0.81945889698231011</v>
      </c>
      <c r="I28" s="27">
        <f>'2020PopByRaceEth'!I28/'2020PopByRaceEth'!$E28</f>
        <v>4.1623309053069723E-3</v>
      </c>
      <c r="J28" s="27">
        <f>'2020PopByRaceEth'!J28/'2020PopByRaceEth'!$E28</f>
        <v>5.7232049947970867E-3</v>
      </c>
      <c r="K28" s="27">
        <f>'2020PopByRaceEth'!K28/'2020PopByRaceEth'!$E28</f>
        <v>3.6420395421436005E-3</v>
      </c>
      <c r="L28" s="28">
        <f>'2020PopByRaceEth'!L28/'2020PopByRaceEth'!$E28</f>
        <v>3.9021852237252859E-2</v>
      </c>
    </row>
    <row r="29" spans="1:14" ht="14.4" customHeight="1" x14ac:dyDescent="0.4">
      <c r="A29" s="35">
        <v>706</v>
      </c>
      <c r="B29" s="35" t="s">
        <v>70</v>
      </c>
      <c r="C29" s="36" t="s">
        <v>40</v>
      </c>
      <c r="D29" s="9" t="s">
        <v>71</v>
      </c>
      <c r="E29" s="4">
        <v>916</v>
      </c>
      <c r="F29" s="29">
        <f>'2020PopByRaceEth'!F29/'2020PopByRaceEth'!$E29</f>
        <v>9.1703056768558958E-2</v>
      </c>
      <c r="G29" s="25">
        <f>'2020PopByRaceEth'!G29/'2020PopByRaceEth'!$E29</f>
        <v>0.90829694323144106</v>
      </c>
      <c r="H29" s="26">
        <f>'2020PopByRaceEth'!H29/'2020PopByRaceEth'!$E29</f>
        <v>0.85698689956331875</v>
      </c>
      <c r="I29" s="27">
        <f>'2020PopByRaceEth'!I29/'2020PopByRaceEth'!$E29</f>
        <v>1.0917030567685589E-3</v>
      </c>
      <c r="J29" s="27">
        <f>'2020PopByRaceEth'!J29/'2020PopByRaceEth'!$E29</f>
        <v>1.0917030567685589E-3</v>
      </c>
      <c r="K29" s="27">
        <f>'2020PopByRaceEth'!K29/'2020PopByRaceEth'!$E29</f>
        <v>5.4585152838427945E-3</v>
      </c>
      <c r="L29" s="28">
        <f>'2020PopByRaceEth'!L29/'2020PopByRaceEth'!$E29</f>
        <v>4.3668122270742356E-2</v>
      </c>
    </row>
    <row r="30" spans="1:14" ht="14.4" customHeight="1" x14ac:dyDescent="0.4">
      <c r="A30" s="35">
        <v>706</v>
      </c>
      <c r="B30" s="35" t="s">
        <v>72</v>
      </c>
      <c r="C30" s="36" t="s">
        <v>40</v>
      </c>
      <c r="D30" s="9" t="s">
        <v>73</v>
      </c>
      <c r="E30" s="4">
        <v>20</v>
      </c>
      <c r="F30" s="29">
        <f>'2020PopByRaceEth'!F30/'2020PopByRaceEth'!$E30</f>
        <v>0.2</v>
      </c>
      <c r="G30" s="25">
        <f>'2020PopByRaceEth'!G30/'2020PopByRaceEth'!$E30</f>
        <v>0.8</v>
      </c>
      <c r="H30" s="26">
        <f>'2020PopByRaceEth'!H30/'2020PopByRaceEth'!$E30</f>
        <v>0.7</v>
      </c>
      <c r="I30" s="27">
        <f>'2020PopByRaceEth'!I30/'2020PopByRaceEth'!$E30</f>
        <v>0</v>
      </c>
      <c r="J30" s="27">
        <f>'2020PopByRaceEth'!J30/'2020PopByRaceEth'!$E30</f>
        <v>0.05</v>
      </c>
      <c r="K30" s="27">
        <f>'2020PopByRaceEth'!K30/'2020PopByRaceEth'!$E30</f>
        <v>0.05</v>
      </c>
      <c r="L30" s="28">
        <f>'2020PopByRaceEth'!L30/'2020PopByRaceEth'!$E30</f>
        <v>0</v>
      </c>
    </row>
    <row r="31" spans="1:14" ht="14.4" customHeight="1" x14ac:dyDescent="0.4">
      <c r="A31" s="35">
        <v>708</v>
      </c>
      <c r="B31" s="35" t="s">
        <v>74</v>
      </c>
      <c r="C31" s="36" t="s">
        <v>40</v>
      </c>
      <c r="D31" s="9" t="s">
        <v>75</v>
      </c>
      <c r="E31" s="4">
        <v>669</v>
      </c>
      <c r="F31" s="29">
        <f>'2020PopByRaceEth'!F31/'2020PopByRaceEth'!$E31</f>
        <v>0.24215246636771301</v>
      </c>
      <c r="G31" s="25">
        <f>'2020PopByRaceEth'!G31/'2020PopByRaceEth'!$E31</f>
        <v>0.75784753363228696</v>
      </c>
      <c r="H31" s="26">
        <f>'2020PopByRaceEth'!H31/'2020PopByRaceEth'!$E31</f>
        <v>0.70553064275037369</v>
      </c>
      <c r="I31" s="27">
        <f>'2020PopByRaceEth'!I31/'2020PopByRaceEth'!$E31</f>
        <v>1.4947683109118087E-3</v>
      </c>
      <c r="J31" s="27">
        <f>'2020PopByRaceEth'!J31/'2020PopByRaceEth'!$E31</f>
        <v>1.0463378176382661E-2</v>
      </c>
      <c r="K31" s="27">
        <f>'2020PopByRaceEth'!K31/'2020PopByRaceEth'!$E31</f>
        <v>1.4947683109118087E-3</v>
      </c>
      <c r="L31" s="28">
        <f>'2020PopByRaceEth'!L31/'2020PopByRaceEth'!$E31</f>
        <v>3.8863976083707022E-2</v>
      </c>
    </row>
    <row r="32" spans="1:14" ht="14.4" customHeight="1" x14ac:dyDescent="0.4">
      <c r="A32" s="35">
        <v>708</v>
      </c>
      <c r="B32" s="35" t="s">
        <v>76</v>
      </c>
      <c r="C32" s="36" t="s">
        <v>40</v>
      </c>
      <c r="D32" s="9" t="s">
        <v>77</v>
      </c>
      <c r="E32" s="4">
        <v>3702</v>
      </c>
      <c r="F32" s="29">
        <f>'2020PopByRaceEth'!F32/'2020PopByRaceEth'!$E32</f>
        <v>0.11210156672069152</v>
      </c>
      <c r="G32" s="25">
        <f>'2020PopByRaceEth'!G32/'2020PopByRaceEth'!$E32</f>
        <v>0.88789843327930851</v>
      </c>
      <c r="H32" s="26">
        <f>'2020PopByRaceEth'!H32/'2020PopByRaceEth'!$E32</f>
        <v>0.8187466234467855</v>
      </c>
      <c r="I32" s="27">
        <f>'2020PopByRaceEth'!I32/'2020PopByRaceEth'!$E32</f>
        <v>4.8622366288492711E-3</v>
      </c>
      <c r="J32" s="27">
        <f>'2020PopByRaceEth'!J32/'2020PopByRaceEth'!$E32</f>
        <v>7.5634792004321992E-3</v>
      </c>
      <c r="K32" s="27">
        <f>'2020PopByRaceEth'!K32/'2020PopByRaceEth'!$E32</f>
        <v>9.1842247433819562E-3</v>
      </c>
      <c r="L32" s="28">
        <f>'2020PopByRaceEth'!L32/'2020PopByRaceEth'!$E32</f>
        <v>4.7541869259859537E-2</v>
      </c>
    </row>
    <row r="33" spans="1:12" ht="14.4" customHeight="1" x14ac:dyDescent="0.4">
      <c r="A33" s="35">
        <v>708</v>
      </c>
      <c r="B33" s="35" t="s">
        <v>78</v>
      </c>
      <c r="C33" s="36" t="s">
        <v>40</v>
      </c>
      <c r="D33" s="9" t="s">
        <v>79</v>
      </c>
      <c r="E33" s="4">
        <v>7128</v>
      </c>
      <c r="F33" s="29">
        <f>'2020PopByRaceEth'!F33/'2020PopByRaceEth'!$E33</f>
        <v>0.1755050505050505</v>
      </c>
      <c r="G33" s="25">
        <f>'2020PopByRaceEth'!G33/'2020PopByRaceEth'!$E33</f>
        <v>0.8244949494949495</v>
      </c>
      <c r="H33" s="26">
        <f>'2020PopByRaceEth'!H33/'2020PopByRaceEth'!$E33</f>
        <v>0.73316498316498313</v>
      </c>
      <c r="I33" s="27">
        <f>'2020PopByRaceEth'!I33/'2020PopByRaceEth'!$E33</f>
        <v>1.5291806958473625E-2</v>
      </c>
      <c r="J33" s="27">
        <f>'2020PopByRaceEth'!J33/'2020PopByRaceEth'!$E33</f>
        <v>7.1548821548821553E-3</v>
      </c>
      <c r="K33" s="27">
        <f>'2020PopByRaceEth'!K33/'2020PopByRaceEth'!$E33</f>
        <v>1.1363636363636364E-2</v>
      </c>
      <c r="L33" s="28">
        <f>'2020PopByRaceEth'!L33/'2020PopByRaceEth'!$E33</f>
        <v>5.7519640852974188E-2</v>
      </c>
    </row>
    <row r="34" spans="1:12" ht="14.4" customHeight="1" x14ac:dyDescent="0.4">
      <c r="A34" s="35">
        <v>707</v>
      </c>
      <c r="B34" s="35" t="s">
        <v>80</v>
      </c>
      <c r="C34" s="36" t="s">
        <v>40</v>
      </c>
      <c r="D34" s="9" t="s">
        <v>81</v>
      </c>
      <c r="E34" s="4">
        <v>3387</v>
      </c>
      <c r="F34" s="29">
        <f>'2020PopByRaceEth'!F34/'2020PopByRaceEth'!$E34</f>
        <v>0.1951579568940065</v>
      </c>
      <c r="G34" s="25">
        <f>'2020PopByRaceEth'!G34/'2020PopByRaceEth'!$E34</f>
        <v>0.8048420431059935</v>
      </c>
      <c r="H34" s="26">
        <f>'2020PopByRaceEth'!H34/'2020PopByRaceEth'!$E34</f>
        <v>0.74579273693534098</v>
      </c>
      <c r="I34" s="27">
        <f>'2020PopByRaceEth'!I34/'2020PopByRaceEth'!$E34</f>
        <v>4.7239444936521997E-3</v>
      </c>
      <c r="J34" s="27">
        <f>'2020PopByRaceEth'!J34/'2020PopByRaceEth'!$E34</f>
        <v>8.5621493947446118E-3</v>
      </c>
      <c r="K34" s="27">
        <f>'2020PopByRaceEth'!K34/'2020PopByRaceEth'!$E34</f>
        <v>4.7239444936521997E-3</v>
      </c>
      <c r="L34" s="28">
        <f>'2020PopByRaceEth'!L34/'2020PopByRaceEth'!$E34</f>
        <v>4.1039267788603485E-2</v>
      </c>
    </row>
    <row r="35" spans="1:12" ht="14.4" customHeight="1" x14ac:dyDescent="0.4">
      <c r="A35" s="35">
        <v>708</v>
      </c>
      <c r="B35" s="35" t="s">
        <v>82</v>
      </c>
      <c r="C35" s="36" t="s">
        <v>40</v>
      </c>
      <c r="D35" s="9" t="s">
        <v>83</v>
      </c>
      <c r="E35" s="4">
        <v>7193</v>
      </c>
      <c r="F35" s="29">
        <f>'2020PopByRaceEth'!F35/'2020PopByRaceEth'!$E35</f>
        <v>0.47351591825385791</v>
      </c>
      <c r="G35" s="25">
        <f>'2020PopByRaceEth'!G35/'2020PopByRaceEth'!$E35</f>
        <v>0.52648408174614203</v>
      </c>
      <c r="H35" s="26">
        <f>'2020PopByRaceEth'!H35/'2020PopByRaceEth'!$E35</f>
        <v>0.47212567774224939</v>
      </c>
      <c r="I35" s="27">
        <f>'2020PopByRaceEth'!I35/'2020PopByRaceEth'!$E35</f>
        <v>5.9780341999165851E-3</v>
      </c>
      <c r="J35" s="27">
        <f>'2020PopByRaceEth'!J35/'2020PopByRaceEth'!$E35</f>
        <v>6.9512025580425411E-3</v>
      </c>
      <c r="K35" s="27">
        <f>'2020PopByRaceEth'!K35/'2020PopByRaceEth'!$E35</f>
        <v>6.9512025580425411E-3</v>
      </c>
      <c r="L35" s="28">
        <f>'2020PopByRaceEth'!L35/'2020PopByRaceEth'!$E35</f>
        <v>3.4477964687891008E-2</v>
      </c>
    </row>
    <row r="36" spans="1:12" ht="14.4" customHeight="1" x14ac:dyDescent="0.4">
      <c r="A36" s="35">
        <v>708</v>
      </c>
      <c r="B36" s="35" t="s">
        <v>84</v>
      </c>
      <c r="C36" s="36" t="s">
        <v>40</v>
      </c>
      <c r="D36" s="9" t="s">
        <v>85</v>
      </c>
      <c r="E36" s="4">
        <v>191</v>
      </c>
      <c r="F36" s="29">
        <f>'2020PopByRaceEth'!F36/'2020PopByRaceEth'!$E36</f>
        <v>0.16753926701570682</v>
      </c>
      <c r="G36" s="25">
        <f>'2020PopByRaceEth'!G36/'2020PopByRaceEth'!$E36</f>
        <v>0.83246073298429324</v>
      </c>
      <c r="H36" s="26">
        <f>'2020PopByRaceEth'!H36/'2020PopByRaceEth'!$E36</f>
        <v>0.63874345549738221</v>
      </c>
      <c r="I36" s="27">
        <f>'2020PopByRaceEth'!I36/'2020PopByRaceEth'!$E36</f>
        <v>5.235602094240838E-3</v>
      </c>
      <c r="J36" s="27">
        <f>'2020PopByRaceEth'!J36/'2020PopByRaceEth'!$E36</f>
        <v>2.0942408376963352E-2</v>
      </c>
      <c r="K36" s="27">
        <f>'2020PopByRaceEth'!K36/'2020PopByRaceEth'!$E36</f>
        <v>5.2356020942408377E-2</v>
      </c>
      <c r="L36" s="28">
        <f>'2020PopByRaceEth'!L36/'2020PopByRaceEth'!$E36</f>
        <v>0.11518324607329843</v>
      </c>
    </row>
    <row r="37" spans="1:12" ht="14.4" customHeight="1" x14ac:dyDescent="0.4">
      <c r="A37" s="35">
        <v>708</v>
      </c>
      <c r="B37" s="35" t="s">
        <v>86</v>
      </c>
      <c r="C37" s="36" t="s">
        <v>87</v>
      </c>
      <c r="D37" s="9" t="s">
        <v>88</v>
      </c>
      <c r="E37" s="4">
        <v>1034</v>
      </c>
      <c r="F37" s="29">
        <f>'2020PopByRaceEth'!F37/'2020PopByRaceEth'!$E37</f>
        <v>0.22050290135396519</v>
      </c>
      <c r="G37" s="25">
        <f>'2020PopByRaceEth'!G37/'2020PopByRaceEth'!$E37</f>
        <v>0.77949709864603478</v>
      </c>
      <c r="H37" s="26">
        <f>'2020PopByRaceEth'!H37/'2020PopByRaceEth'!$E37</f>
        <v>0.7311411992263056</v>
      </c>
      <c r="I37" s="27">
        <f>'2020PopByRaceEth'!I37/'2020PopByRaceEth'!$E37</f>
        <v>3.8684719535783366E-3</v>
      </c>
      <c r="J37" s="27">
        <f>'2020PopByRaceEth'!J37/'2020PopByRaceEth'!$E37</f>
        <v>9.6711798839458421E-3</v>
      </c>
      <c r="K37" s="27">
        <f>'2020PopByRaceEth'!K37/'2020PopByRaceEth'!$E37</f>
        <v>1.9342359767891683E-3</v>
      </c>
      <c r="L37" s="28">
        <f>'2020PopByRaceEth'!L37/'2020PopByRaceEth'!$E37</f>
        <v>3.2882011605415859E-2</v>
      </c>
    </row>
    <row r="38" spans="1:12" ht="14.4" customHeight="1" x14ac:dyDescent="0.4">
      <c r="A38" s="35">
        <v>706</v>
      </c>
      <c r="B38" s="35" t="s">
        <v>89</v>
      </c>
      <c r="C38" s="36" t="s">
        <v>87</v>
      </c>
      <c r="D38" s="9" t="s">
        <v>90</v>
      </c>
      <c r="E38" s="4">
        <v>578</v>
      </c>
      <c r="F38" s="29">
        <f>'2020PopByRaceEth'!F38/'2020PopByRaceEth'!$E38</f>
        <v>7.4394463667820071E-2</v>
      </c>
      <c r="G38" s="25">
        <f>'2020PopByRaceEth'!G38/'2020PopByRaceEth'!$E38</f>
        <v>0.9256055363321799</v>
      </c>
      <c r="H38" s="26">
        <f>'2020PopByRaceEth'!H38/'2020PopByRaceEth'!$E38</f>
        <v>0.87197231833910038</v>
      </c>
      <c r="I38" s="27">
        <f>'2020PopByRaceEth'!I38/'2020PopByRaceEth'!$E38</f>
        <v>0</v>
      </c>
      <c r="J38" s="27">
        <f>'2020PopByRaceEth'!J38/'2020PopByRaceEth'!$E38</f>
        <v>1.5570934256055362E-2</v>
      </c>
      <c r="K38" s="27">
        <f>'2020PopByRaceEth'!K38/'2020PopByRaceEth'!$E38</f>
        <v>1.7301038062283738E-3</v>
      </c>
      <c r="L38" s="28">
        <f>'2020PopByRaceEth'!L38/'2020PopByRaceEth'!$E38</f>
        <v>3.6332179930795849E-2</v>
      </c>
    </row>
    <row r="39" spans="1:12" ht="14.4" customHeight="1" x14ac:dyDescent="0.4">
      <c r="A39" s="35">
        <v>708</v>
      </c>
      <c r="B39" s="35" t="s">
        <v>91</v>
      </c>
      <c r="C39" s="36" t="s">
        <v>87</v>
      </c>
      <c r="D39" s="9" t="s">
        <v>92</v>
      </c>
      <c r="E39" s="4">
        <v>103584</v>
      </c>
      <c r="F39" s="29">
        <f>'2020PopByRaceEth'!F39/'2020PopByRaceEth'!$E39</f>
        <v>0.17635928328699413</v>
      </c>
      <c r="G39" s="25">
        <f>'2020PopByRaceEth'!G39/'2020PopByRaceEth'!$E39</f>
        <v>0.82364071671300587</v>
      </c>
      <c r="H39" s="26">
        <f>'2020PopByRaceEth'!H39/'2020PopByRaceEth'!$E39</f>
        <v>0.61894694161260422</v>
      </c>
      <c r="I39" s="27">
        <f>'2020PopByRaceEth'!I39/'2020PopByRaceEth'!$E39</f>
        <v>1.4789928946555453E-2</v>
      </c>
      <c r="J39" s="27">
        <f>'2020PopByRaceEth'!J39/'2020PopByRaceEth'!$E39</f>
        <v>0.11561631139944394</v>
      </c>
      <c r="K39" s="27">
        <f>'2020PopByRaceEth'!K39/'2020PopByRaceEth'!$E39</f>
        <v>2.2928251467408095E-2</v>
      </c>
      <c r="L39" s="28">
        <f>'2020PopByRaceEth'!L39/'2020PopByRaceEth'!$E39</f>
        <v>5.1359283286994128E-2</v>
      </c>
    </row>
    <row r="40" spans="1:12" ht="14.4" customHeight="1" x14ac:dyDescent="0.4">
      <c r="A40" s="35">
        <v>708</v>
      </c>
      <c r="B40" s="35" t="s">
        <v>93</v>
      </c>
      <c r="C40" s="36" t="s">
        <v>87</v>
      </c>
      <c r="D40" s="9" t="s">
        <v>94</v>
      </c>
      <c r="E40" s="4">
        <v>1953</v>
      </c>
      <c r="F40" s="29">
        <f>'2020PopByRaceEth'!F40/'2020PopByRaceEth'!$E40</f>
        <v>4.1986687147977472E-2</v>
      </c>
      <c r="G40" s="25">
        <f>'2020PopByRaceEth'!G40/'2020PopByRaceEth'!$E40</f>
        <v>0.95801331285202251</v>
      </c>
      <c r="H40" s="26">
        <f>'2020PopByRaceEth'!H40/'2020PopByRaceEth'!$E40</f>
        <v>0.81310803891449057</v>
      </c>
      <c r="I40" s="27">
        <f>'2020PopByRaceEth'!I40/'2020PopByRaceEth'!$E40</f>
        <v>3.0721966205837174E-3</v>
      </c>
      <c r="J40" s="27">
        <f>'2020PopByRaceEth'!J40/'2020PopByRaceEth'!$E40</f>
        <v>0.10087045570916539</v>
      </c>
      <c r="K40" s="27">
        <f>'2020PopByRaceEth'!K40/'2020PopByRaceEth'!$E40</f>
        <v>8.1925243215565796E-3</v>
      </c>
      <c r="L40" s="28">
        <f>'2020PopByRaceEth'!L40/'2020PopByRaceEth'!$E40</f>
        <v>3.2770097286226318E-2</v>
      </c>
    </row>
    <row r="41" spans="1:12" ht="14.4" customHeight="1" x14ac:dyDescent="0.4">
      <c r="A41" s="35">
        <v>708</v>
      </c>
      <c r="B41" s="35" t="s">
        <v>95</v>
      </c>
      <c r="C41" s="36" t="s">
        <v>87</v>
      </c>
      <c r="D41" s="9" t="s">
        <v>96</v>
      </c>
      <c r="E41" s="4">
        <v>2423</v>
      </c>
      <c r="F41" s="29">
        <f>'2020PopByRaceEth'!F41/'2020PopByRaceEth'!$E41</f>
        <v>0.19026000825423028</v>
      </c>
      <c r="G41" s="25">
        <f>'2020PopByRaceEth'!G41/'2020PopByRaceEth'!$E41</f>
        <v>0.80973999174576972</v>
      </c>
      <c r="H41" s="26">
        <f>'2020PopByRaceEth'!H41/'2020PopByRaceEth'!$E41</f>
        <v>0.53033429632686757</v>
      </c>
      <c r="I41" s="27">
        <f>'2020PopByRaceEth'!I41/'2020PopByRaceEth'!$E41</f>
        <v>2.4349979364424266E-2</v>
      </c>
      <c r="J41" s="27">
        <f>'2020PopByRaceEth'!J41/'2020PopByRaceEth'!$E41</f>
        <v>0.18819645068097399</v>
      </c>
      <c r="K41" s="27">
        <f>'2020PopByRaceEth'!K41/'2020PopByRaceEth'!$E41</f>
        <v>3.4255055716054479E-2</v>
      </c>
      <c r="L41" s="28">
        <f>'2020PopByRaceEth'!L41/'2020PopByRaceEth'!$E41</f>
        <v>3.2604209657449444E-2</v>
      </c>
    </row>
    <row r="42" spans="1:12" ht="14.4" customHeight="1" x14ac:dyDescent="0.4">
      <c r="A42" s="35">
        <v>706</v>
      </c>
      <c r="B42" s="35" t="s">
        <v>97</v>
      </c>
      <c r="C42" s="36" t="s">
        <v>87</v>
      </c>
      <c r="D42" s="9" t="s">
        <v>98</v>
      </c>
      <c r="E42" s="4">
        <v>1460</v>
      </c>
      <c r="F42" s="29">
        <f>'2020PopByRaceEth'!F42/'2020PopByRaceEth'!$E42</f>
        <v>6.3698630136986303E-2</v>
      </c>
      <c r="G42" s="25">
        <f>'2020PopByRaceEth'!G42/'2020PopByRaceEth'!$E42</f>
        <v>0.93630136986301371</v>
      </c>
      <c r="H42" s="26">
        <f>'2020PopByRaceEth'!H42/'2020PopByRaceEth'!$E42</f>
        <v>0.84657534246575339</v>
      </c>
      <c r="I42" s="27">
        <f>'2020PopByRaceEth'!I42/'2020PopByRaceEth'!$E42</f>
        <v>1.2328767123287671E-2</v>
      </c>
      <c r="J42" s="27">
        <f>'2020PopByRaceEth'!J42/'2020PopByRaceEth'!$E42</f>
        <v>2.0547945205479451E-2</v>
      </c>
      <c r="K42" s="27">
        <f>'2020PopByRaceEth'!K42/'2020PopByRaceEth'!$E42</f>
        <v>1.0958904109589041E-2</v>
      </c>
      <c r="L42" s="28">
        <f>'2020PopByRaceEth'!L42/'2020PopByRaceEth'!$E42</f>
        <v>4.5890410958904108E-2</v>
      </c>
    </row>
    <row r="43" spans="1:12" ht="14.4" customHeight="1" x14ac:dyDescent="0.4">
      <c r="A43" s="35">
        <v>708</v>
      </c>
      <c r="B43" s="35" t="s">
        <v>99</v>
      </c>
      <c r="C43" s="36" t="s">
        <v>87</v>
      </c>
      <c r="D43" s="9" t="s">
        <v>100</v>
      </c>
      <c r="E43" s="4">
        <v>12629</v>
      </c>
      <c r="F43" s="29">
        <f>'2020PopByRaceEth'!F43/'2020PopByRaceEth'!$E43</f>
        <v>5.6774091376989466E-2</v>
      </c>
      <c r="G43" s="25">
        <f>'2020PopByRaceEth'!G43/'2020PopByRaceEth'!$E43</f>
        <v>0.94322590862301048</v>
      </c>
      <c r="H43" s="26">
        <f>'2020PopByRaceEth'!H43/'2020PopByRaceEth'!$E43</f>
        <v>0.25766093910840132</v>
      </c>
      <c r="I43" s="27">
        <f>'2020PopByRaceEth'!I43/'2020PopByRaceEth'!$E43</f>
        <v>4.1175073244120678E-3</v>
      </c>
      <c r="J43" s="27">
        <f>'2020PopByRaceEth'!J43/'2020PopByRaceEth'!$E43</f>
        <v>0.62784068413967853</v>
      </c>
      <c r="K43" s="27">
        <f>'2020PopByRaceEth'!K43/'2020PopByRaceEth'!$E43</f>
        <v>1.0848048143162562E-2</v>
      </c>
      <c r="L43" s="28">
        <f>'2020PopByRaceEth'!L43/'2020PopByRaceEth'!$E43</f>
        <v>4.2758729907356088E-2</v>
      </c>
    </row>
    <row r="44" spans="1:12" ht="14.4" customHeight="1" x14ac:dyDescent="0.4">
      <c r="A44" s="35">
        <v>708</v>
      </c>
      <c r="B44" s="35" t="s">
        <v>101</v>
      </c>
      <c r="C44" s="36" t="s">
        <v>87</v>
      </c>
      <c r="D44" s="9" t="s">
        <v>102</v>
      </c>
      <c r="E44" s="4">
        <v>15065</v>
      </c>
      <c r="F44" s="29">
        <f>'2020PopByRaceEth'!F44/'2020PopByRaceEth'!$E44</f>
        <v>1.5798207766345836E-2</v>
      </c>
      <c r="G44" s="25">
        <f>'2020PopByRaceEth'!G44/'2020PopByRaceEth'!$E44</f>
        <v>0.98420179223365412</v>
      </c>
      <c r="H44" s="26">
        <f>'2020PopByRaceEth'!H44/'2020PopByRaceEth'!$E44</f>
        <v>1.659475605708596E-2</v>
      </c>
      <c r="I44" s="27">
        <f>'2020PopByRaceEth'!I44/'2020PopByRaceEth'!$E44</f>
        <v>1.5930965814802522E-3</v>
      </c>
      <c r="J44" s="27">
        <f>'2020PopByRaceEth'!J44/'2020PopByRaceEth'!$E44</f>
        <v>0.94012612014603381</v>
      </c>
      <c r="K44" s="27">
        <f>'2020PopByRaceEth'!K44/'2020PopByRaceEth'!$E44</f>
        <v>8.4965151012280117E-3</v>
      </c>
      <c r="L44" s="28">
        <f>'2020PopByRaceEth'!L44/'2020PopByRaceEth'!$E44</f>
        <v>1.7391304347826087E-2</v>
      </c>
    </row>
    <row r="45" spans="1:12" ht="14.4" customHeight="1" x14ac:dyDescent="0.4">
      <c r="A45" s="35">
        <v>708</v>
      </c>
      <c r="B45" s="35" t="s">
        <v>103</v>
      </c>
      <c r="C45" s="36" t="s">
        <v>87</v>
      </c>
      <c r="D45" s="9" t="s">
        <v>104</v>
      </c>
      <c r="E45" s="4">
        <v>6148</v>
      </c>
      <c r="F45" s="29">
        <f>'2020PopByRaceEth'!F45/'2020PopByRaceEth'!$E45</f>
        <v>0.25650618087182825</v>
      </c>
      <c r="G45" s="25">
        <f>'2020PopByRaceEth'!G45/'2020PopByRaceEth'!$E45</f>
        <v>0.74349381912817181</v>
      </c>
      <c r="H45" s="26">
        <f>'2020PopByRaceEth'!H45/'2020PopByRaceEth'!$E45</f>
        <v>0.63386467143786596</v>
      </c>
      <c r="I45" s="27">
        <f>'2020PopByRaceEth'!I45/'2020PopByRaceEth'!$E45</f>
        <v>1.2361743656473649E-2</v>
      </c>
      <c r="J45" s="27">
        <f>'2020PopByRaceEth'!J45/'2020PopByRaceEth'!$E45</f>
        <v>3.1554977228366948E-2</v>
      </c>
      <c r="K45" s="27">
        <f>'2020PopByRaceEth'!K45/'2020PopByRaceEth'!$E45</f>
        <v>1.2524398178269357E-2</v>
      </c>
      <c r="L45" s="28">
        <f>'2020PopByRaceEth'!L45/'2020PopByRaceEth'!$E45</f>
        <v>5.3188028627195835E-2</v>
      </c>
    </row>
    <row r="46" spans="1:12" ht="14.4" customHeight="1" x14ac:dyDescent="0.4">
      <c r="A46" s="35">
        <v>708</v>
      </c>
      <c r="B46" s="35" t="s">
        <v>84</v>
      </c>
      <c r="C46" s="36" t="s">
        <v>87</v>
      </c>
      <c r="D46" s="9" t="s">
        <v>85</v>
      </c>
      <c r="E46" s="4">
        <v>227</v>
      </c>
      <c r="F46" s="29">
        <f>'2020PopByRaceEth'!F46/'2020PopByRaceEth'!$E46</f>
        <v>5.2863436123348019E-2</v>
      </c>
      <c r="G46" s="25">
        <f>'2020PopByRaceEth'!G46/'2020PopByRaceEth'!$E46</f>
        <v>0.94713656387665202</v>
      </c>
      <c r="H46" s="26">
        <f>'2020PopByRaceEth'!H46/'2020PopByRaceEth'!$E46</f>
        <v>9.2511013215859028E-2</v>
      </c>
      <c r="I46" s="27">
        <f>'2020PopByRaceEth'!I46/'2020PopByRaceEth'!$E46</f>
        <v>2.643171806167401E-2</v>
      </c>
      <c r="J46" s="27">
        <f>'2020PopByRaceEth'!J46/'2020PopByRaceEth'!$E46</f>
        <v>0.78854625550660795</v>
      </c>
      <c r="K46" s="27">
        <f>'2020PopByRaceEth'!K46/'2020PopByRaceEth'!$E46</f>
        <v>4.4052863436123352E-3</v>
      </c>
      <c r="L46" s="28">
        <f>'2020PopByRaceEth'!L46/'2020PopByRaceEth'!$E46</f>
        <v>3.5242290748898682E-2</v>
      </c>
    </row>
    <row r="47" spans="1:12" ht="14.4" customHeight="1" x14ac:dyDescent="0.4">
      <c r="A47" s="35">
        <v>708</v>
      </c>
      <c r="B47" s="35" t="s">
        <v>105</v>
      </c>
      <c r="C47" s="36" t="s">
        <v>106</v>
      </c>
      <c r="D47" s="9" t="s">
        <v>107</v>
      </c>
      <c r="E47" s="4">
        <v>9959</v>
      </c>
      <c r="F47" s="29">
        <f>'2020PopByRaceEth'!F47/'2020PopByRaceEth'!$E47</f>
        <v>0.3143889948790039</v>
      </c>
      <c r="G47" s="25">
        <f>'2020PopByRaceEth'!G47/'2020PopByRaceEth'!$E47</f>
        <v>0.68561100512099604</v>
      </c>
      <c r="H47" s="26">
        <f>'2020PopByRaceEth'!H47/'2020PopByRaceEth'!$E47</f>
        <v>0.53137865247514815</v>
      </c>
      <c r="I47" s="27">
        <f>'2020PopByRaceEth'!I47/'2020PopByRaceEth'!$E47</f>
        <v>6.2255246510693847E-3</v>
      </c>
      <c r="J47" s="27">
        <f>'2020PopByRaceEth'!J47/'2020PopByRaceEth'!$E47</f>
        <v>9.1274224319710814E-2</v>
      </c>
      <c r="K47" s="27">
        <f>'2020PopByRaceEth'!K47/'2020PopByRaceEth'!$E47</f>
        <v>1.8977809016969577E-2</v>
      </c>
      <c r="L47" s="28">
        <f>'2020PopByRaceEth'!L47/'2020PopByRaceEth'!$E47</f>
        <v>3.7754794658098202E-2</v>
      </c>
    </row>
    <row r="48" spans="1:12" ht="14.4" customHeight="1" x14ac:dyDescent="0.4">
      <c r="A48" s="35">
        <v>708</v>
      </c>
      <c r="B48" s="35" t="s">
        <v>108</v>
      </c>
      <c r="C48" s="36" t="s">
        <v>106</v>
      </c>
      <c r="D48" s="9" t="s">
        <v>109</v>
      </c>
      <c r="E48" s="4">
        <v>1044</v>
      </c>
      <c r="F48" s="29">
        <f>'2020PopByRaceEth'!F48/'2020PopByRaceEth'!$E48</f>
        <v>0.6992337164750958</v>
      </c>
      <c r="G48" s="25">
        <f>'2020PopByRaceEth'!G48/'2020PopByRaceEth'!$E48</f>
        <v>0.3007662835249042</v>
      </c>
      <c r="H48" s="26">
        <f>'2020PopByRaceEth'!H48/'2020PopByRaceEth'!$E48</f>
        <v>0.27298850574712646</v>
      </c>
      <c r="I48" s="27">
        <f>'2020PopByRaceEth'!I48/'2020PopByRaceEth'!$E48</f>
        <v>3.8314176245210726E-3</v>
      </c>
      <c r="J48" s="27">
        <f>'2020PopByRaceEth'!J48/'2020PopByRaceEth'!$E48</f>
        <v>6.7049808429118776E-3</v>
      </c>
      <c r="K48" s="27">
        <f>'2020PopByRaceEth'!K48/'2020PopByRaceEth'!$E48</f>
        <v>4.7892720306513406E-3</v>
      </c>
      <c r="L48" s="28">
        <f>'2020PopByRaceEth'!L48/'2020PopByRaceEth'!$E48</f>
        <v>1.2452107279693486E-2</v>
      </c>
    </row>
    <row r="49" spans="1:12" ht="14.4" customHeight="1" x14ac:dyDescent="0.4">
      <c r="A49" s="35">
        <v>708</v>
      </c>
      <c r="B49" s="35" t="s">
        <v>110</v>
      </c>
      <c r="C49" s="36" t="s">
        <v>106</v>
      </c>
      <c r="D49" s="9" t="s">
        <v>111</v>
      </c>
      <c r="E49" s="4">
        <v>6774</v>
      </c>
      <c r="F49" s="29">
        <f>'2020PopByRaceEth'!F49/'2020PopByRaceEth'!$E49</f>
        <v>0.38263950398582819</v>
      </c>
      <c r="G49" s="25">
        <f>'2020PopByRaceEth'!G49/'2020PopByRaceEth'!$E49</f>
        <v>0.61736049601417187</v>
      </c>
      <c r="H49" s="26">
        <f>'2020PopByRaceEth'!H49/'2020PopByRaceEth'!$E49</f>
        <v>0.53070563920873925</v>
      </c>
      <c r="I49" s="27">
        <f>'2020PopByRaceEth'!I49/'2020PopByRaceEth'!$E49</f>
        <v>8.2669028638913487E-3</v>
      </c>
      <c r="J49" s="27">
        <f>'2020PopByRaceEth'!J49/'2020PopByRaceEth'!$E49</f>
        <v>3.2181871863005612E-2</v>
      </c>
      <c r="K49" s="27">
        <f>'2020PopByRaceEth'!K49/'2020PopByRaceEth'!$E49</f>
        <v>4.2810746973723059E-3</v>
      </c>
      <c r="L49" s="28">
        <f>'2020PopByRaceEth'!L49/'2020PopByRaceEth'!$E49</f>
        <v>4.1925007381163268E-2</v>
      </c>
    </row>
    <row r="50" spans="1:12" ht="14.4" customHeight="1" x14ac:dyDescent="0.4">
      <c r="A50" s="35">
        <v>706</v>
      </c>
      <c r="B50" s="35" t="s">
        <v>112</v>
      </c>
      <c r="C50" s="36" t="s">
        <v>106</v>
      </c>
      <c r="D50" s="9" t="s">
        <v>113</v>
      </c>
      <c r="E50" s="4">
        <v>1626</v>
      </c>
      <c r="F50" s="29">
        <f>'2020PopByRaceEth'!F50/'2020PopByRaceEth'!$E50</f>
        <v>4.5510455104551047E-2</v>
      </c>
      <c r="G50" s="25">
        <f>'2020PopByRaceEth'!G50/'2020PopByRaceEth'!$E50</f>
        <v>0.9544895448954489</v>
      </c>
      <c r="H50" s="26">
        <f>'2020PopByRaceEth'!H50/'2020PopByRaceEth'!$E50</f>
        <v>0.91266912669126687</v>
      </c>
      <c r="I50" s="27">
        <f>'2020PopByRaceEth'!I50/'2020PopByRaceEth'!$E50</f>
        <v>7.3800738007380072E-3</v>
      </c>
      <c r="J50" s="27">
        <f>'2020PopByRaceEth'!J50/'2020PopByRaceEth'!$E50</f>
        <v>5.5350553505535052E-3</v>
      </c>
      <c r="K50" s="27">
        <f>'2020PopByRaceEth'!K50/'2020PopByRaceEth'!$E50</f>
        <v>2.4600246002460025E-3</v>
      </c>
      <c r="L50" s="28">
        <f>'2020PopByRaceEth'!L50/'2020PopByRaceEth'!$E50</f>
        <v>2.6445264452644526E-2</v>
      </c>
    </row>
    <row r="51" spans="1:12" ht="14.4" customHeight="1" x14ac:dyDescent="0.4">
      <c r="A51" s="35">
        <v>708</v>
      </c>
      <c r="B51" s="35" t="s">
        <v>114</v>
      </c>
      <c r="C51" s="36" t="s">
        <v>106</v>
      </c>
      <c r="D51" s="9" t="s">
        <v>115</v>
      </c>
      <c r="E51" s="4">
        <v>22735</v>
      </c>
      <c r="F51" s="29">
        <f>'2020PopByRaceEth'!F51/'2020PopByRaceEth'!$E51</f>
        <v>0.10538816802287222</v>
      </c>
      <c r="G51" s="25">
        <f>'2020PopByRaceEth'!G51/'2020PopByRaceEth'!$E51</f>
        <v>0.89461183197712779</v>
      </c>
      <c r="H51" s="26">
        <f>'2020PopByRaceEth'!H51/'2020PopByRaceEth'!$E51</f>
        <v>0.8221684627226743</v>
      </c>
      <c r="I51" s="27">
        <f>'2020PopByRaceEth'!I51/'2020PopByRaceEth'!$E51</f>
        <v>4.0466241477897513E-3</v>
      </c>
      <c r="J51" s="27">
        <f>'2020PopByRaceEth'!J51/'2020PopByRaceEth'!$E51</f>
        <v>1.9177479656916647E-2</v>
      </c>
      <c r="K51" s="27">
        <f>'2020PopByRaceEth'!K51/'2020PopByRaceEth'!$E51</f>
        <v>8.1812183857488448E-3</v>
      </c>
      <c r="L51" s="28">
        <f>'2020PopByRaceEth'!L51/'2020PopByRaceEth'!$E51</f>
        <v>4.1038047063998238E-2</v>
      </c>
    </row>
    <row r="52" spans="1:12" ht="14.4" customHeight="1" x14ac:dyDescent="0.4">
      <c r="A52" s="35">
        <v>706</v>
      </c>
      <c r="B52" s="35" t="s">
        <v>116</v>
      </c>
      <c r="C52" s="36" t="s">
        <v>106</v>
      </c>
      <c r="D52" s="9" t="s">
        <v>117</v>
      </c>
      <c r="E52" s="4">
        <v>2908</v>
      </c>
      <c r="F52" s="29">
        <f>'2020PopByRaceEth'!F52/'2020PopByRaceEth'!$E52</f>
        <v>5.6396148555708389E-2</v>
      </c>
      <c r="G52" s="25">
        <f>'2020PopByRaceEth'!G52/'2020PopByRaceEth'!$E52</f>
        <v>0.9436038514442916</v>
      </c>
      <c r="H52" s="26">
        <f>'2020PopByRaceEth'!H52/'2020PopByRaceEth'!$E52</f>
        <v>0.87792297111416784</v>
      </c>
      <c r="I52" s="27">
        <f>'2020PopByRaceEth'!I52/'2020PopByRaceEth'!$E52</f>
        <v>1.7193947730398899E-3</v>
      </c>
      <c r="J52" s="27">
        <f>'2020PopByRaceEth'!J52/'2020PopByRaceEth'!$E52</f>
        <v>1.4099037138927097E-2</v>
      </c>
      <c r="K52" s="27">
        <f>'2020PopByRaceEth'!K52/'2020PopByRaceEth'!$E52</f>
        <v>4.1265474552957355E-3</v>
      </c>
      <c r="L52" s="28">
        <f>'2020PopByRaceEth'!L52/'2020PopByRaceEth'!$E52</f>
        <v>4.5735900962861072E-2</v>
      </c>
    </row>
    <row r="53" spans="1:12" ht="14.4" customHeight="1" x14ac:dyDescent="0.4">
      <c r="A53" s="35">
        <v>708</v>
      </c>
      <c r="B53" s="35" t="s">
        <v>118</v>
      </c>
      <c r="C53" s="36" t="s">
        <v>106</v>
      </c>
      <c r="D53" s="9" t="s">
        <v>119</v>
      </c>
      <c r="E53" s="4">
        <v>5548</v>
      </c>
      <c r="F53" s="29">
        <f>'2020PopByRaceEth'!F53/'2020PopByRaceEth'!$E53</f>
        <v>2.2891131939437634E-2</v>
      </c>
      <c r="G53" s="25">
        <f>'2020PopByRaceEth'!G53/'2020PopByRaceEth'!$E53</f>
        <v>0.97710886806056241</v>
      </c>
      <c r="H53" s="26">
        <f>'2020PopByRaceEth'!H53/'2020PopByRaceEth'!$E53</f>
        <v>1.1896178803172314E-2</v>
      </c>
      <c r="I53" s="27">
        <f>'2020PopByRaceEth'!I53/'2020PopByRaceEth'!$E53</f>
        <v>0</v>
      </c>
      <c r="J53" s="27">
        <f>'2020PopByRaceEth'!J53/'2020PopByRaceEth'!$E53</f>
        <v>0.95602018745493866</v>
      </c>
      <c r="K53" s="27">
        <f>'2020PopByRaceEth'!K53/'2020PopByRaceEth'!$E53</f>
        <v>1.0814708002883922E-3</v>
      </c>
      <c r="L53" s="28">
        <f>'2020PopByRaceEth'!L53/'2020PopByRaceEth'!$E53</f>
        <v>8.1110310021629412E-3</v>
      </c>
    </row>
    <row r="54" spans="1:12" ht="14.4" customHeight="1" x14ac:dyDescent="0.4">
      <c r="A54" s="35">
        <v>708</v>
      </c>
      <c r="B54" s="35" t="s">
        <v>120</v>
      </c>
      <c r="C54" s="36" t="s">
        <v>106</v>
      </c>
      <c r="D54" s="9" t="s">
        <v>121</v>
      </c>
      <c r="E54" s="4">
        <v>1825</v>
      </c>
      <c r="F54" s="29">
        <f>'2020PopByRaceEth'!F54/'2020PopByRaceEth'!$E54</f>
        <v>1.4794520547945205E-2</v>
      </c>
      <c r="G54" s="25">
        <f>'2020PopByRaceEth'!G54/'2020PopByRaceEth'!$E54</f>
        <v>0.98520547945205483</v>
      </c>
      <c r="H54" s="26">
        <f>'2020PopByRaceEth'!H54/'2020PopByRaceEth'!$E54</f>
        <v>1.1506849315068493E-2</v>
      </c>
      <c r="I54" s="27">
        <f>'2020PopByRaceEth'!I54/'2020PopByRaceEth'!$E54</f>
        <v>1.6438356164383563E-3</v>
      </c>
      <c r="J54" s="27">
        <f>'2020PopByRaceEth'!J54/'2020PopByRaceEth'!$E54</f>
        <v>0.94191780821917803</v>
      </c>
      <c r="K54" s="27">
        <f>'2020PopByRaceEth'!K54/'2020PopByRaceEth'!$E54</f>
        <v>2.1369863013698632E-2</v>
      </c>
      <c r="L54" s="28">
        <f>'2020PopByRaceEth'!L54/'2020PopByRaceEth'!$E54</f>
        <v>8.7671232876712323E-3</v>
      </c>
    </row>
    <row r="55" spans="1:12" ht="14.4" customHeight="1" x14ac:dyDescent="0.4">
      <c r="A55" s="35">
        <v>706</v>
      </c>
      <c r="B55" s="35" t="s">
        <v>122</v>
      </c>
      <c r="C55" s="36" t="s">
        <v>106</v>
      </c>
      <c r="D55" s="9" t="s">
        <v>123</v>
      </c>
      <c r="E55" s="4">
        <v>853</v>
      </c>
      <c r="F55" s="29">
        <f>'2020PopByRaceEth'!F55/'2020PopByRaceEth'!$E55</f>
        <v>4.9237983587338802E-2</v>
      </c>
      <c r="G55" s="25">
        <f>'2020PopByRaceEth'!G55/'2020PopByRaceEth'!$E55</f>
        <v>0.95076201641266123</v>
      </c>
      <c r="H55" s="26">
        <f>'2020PopByRaceEth'!H55/'2020PopByRaceEth'!$E55</f>
        <v>0.90152403282532234</v>
      </c>
      <c r="I55" s="27">
        <f>'2020PopByRaceEth'!I55/'2020PopByRaceEth'!$E55</f>
        <v>5.8616647127784291E-3</v>
      </c>
      <c r="J55" s="27">
        <f>'2020PopByRaceEth'!J55/'2020PopByRaceEth'!$E55</f>
        <v>1.4067995310668231E-2</v>
      </c>
      <c r="K55" s="27">
        <f>'2020PopByRaceEth'!K55/'2020PopByRaceEth'!$E55</f>
        <v>2.3446658851113715E-3</v>
      </c>
      <c r="L55" s="28">
        <f>'2020PopByRaceEth'!L55/'2020PopByRaceEth'!$E55</f>
        <v>2.6963657678780773E-2</v>
      </c>
    </row>
    <row r="56" spans="1:12" ht="14.4" customHeight="1" x14ac:dyDescent="0.4">
      <c r="A56" s="35">
        <v>708</v>
      </c>
      <c r="B56" s="35" t="s">
        <v>84</v>
      </c>
      <c r="C56" s="36" t="s">
        <v>106</v>
      </c>
      <c r="D56" s="9" t="s">
        <v>85</v>
      </c>
      <c r="E56" s="4"/>
      <c r="F56" s="29" t="e">
        <f>'2020PopByRaceEth'!F56/'2020PopByRaceEth'!$E56</f>
        <v>#DIV/0!</v>
      </c>
      <c r="G56" s="25" t="e">
        <f>'2020PopByRaceEth'!G56/'2020PopByRaceEth'!$E56</f>
        <v>#DIV/0!</v>
      </c>
      <c r="H56" s="26" t="e">
        <f>'2020PopByRaceEth'!H56/'2020PopByRaceEth'!$E56</f>
        <v>#DIV/0!</v>
      </c>
      <c r="I56" s="27" t="e">
        <f>'2020PopByRaceEth'!I56/'2020PopByRaceEth'!$E56</f>
        <v>#DIV/0!</v>
      </c>
      <c r="J56" s="27" t="e">
        <f>'2020PopByRaceEth'!J56/'2020PopByRaceEth'!$E56</f>
        <v>#DIV/0!</v>
      </c>
      <c r="K56" s="27" t="e">
        <f>'2020PopByRaceEth'!K56/'2020PopByRaceEth'!$E56</f>
        <v>#DIV/0!</v>
      </c>
      <c r="L56" s="28" t="e">
        <f>'2020PopByRaceEth'!L56/'2020PopByRaceEth'!$E56</f>
        <v>#DIV/0!</v>
      </c>
    </row>
    <row r="57" spans="1:12" ht="14.4" customHeight="1" x14ac:dyDescent="0.4">
      <c r="A57" s="35">
        <v>706</v>
      </c>
      <c r="B57" s="35" t="s">
        <v>124</v>
      </c>
      <c r="C57" s="36" t="s">
        <v>125</v>
      </c>
      <c r="D57" s="9" t="s">
        <v>126</v>
      </c>
      <c r="E57" s="4">
        <v>885</v>
      </c>
      <c r="F57" s="29">
        <f>'2020PopByRaceEth'!F57/'2020PopByRaceEth'!$E57</f>
        <v>0.38531073446327685</v>
      </c>
      <c r="G57" s="25">
        <f>'2020PopByRaceEth'!G57/'2020PopByRaceEth'!$E57</f>
        <v>0.61468926553672321</v>
      </c>
      <c r="H57" s="26">
        <f>'2020PopByRaceEth'!H57/'2020PopByRaceEth'!$E57</f>
        <v>0.47344632768361583</v>
      </c>
      <c r="I57" s="27">
        <f>'2020PopByRaceEth'!I57/'2020PopByRaceEth'!$E57</f>
        <v>8.3615819209039544E-2</v>
      </c>
      <c r="J57" s="27">
        <f>'2020PopByRaceEth'!J57/'2020PopByRaceEth'!$E57</f>
        <v>2.0338983050847456E-2</v>
      </c>
      <c r="K57" s="27">
        <f>'2020PopByRaceEth'!K57/'2020PopByRaceEth'!$E57</f>
        <v>1.0169491525423728E-2</v>
      </c>
      <c r="L57" s="28">
        <f>'2020PopByRaceEth'!L57/'2020PopByRaceEth'!$E57</f>
        <v>2.7118644067796609E-2</v>
      </c>
    </row>
    <row r="58" spans="1:12" ht="14.4" customHeight="1" x14ac:dyDescent="0.4">
      <c r="A58" s="35">
        <v>708</v>
      </c>
      <c r="B58" s="35" t="s">
        <v>127</v>
      </c>
      <c r="C58" s="36" t="s">
        <v>125</v>
      </c>
      <c r="D58" s="9" t="s">
        <v>128</v>
      </c>
      <c r="E58" s="4">
        <v>2564</v>
      </c>
      <c r="F58" s="29">
        <f>'2020PopByRaceEth'!F58/'2020PopByRaceEth'!$E58</f>
        <v>3.3541341653666144E-2</v>
      </c>
      <c r="G58" s="25">
        <f>'2020PopByRaceEth'!G58/'2020PopByRaceEth'!$E58</f>
        <v>0.96645865834633382</v>
      </c>
      <c r="H58" s="26">
        <f>'2020PopByRaceEth'!H58/'2020PopByRaceEth'!$E58</f>
        <v>0.13650546021840873</v>
      </c>
      <c r="I58" s="27">
        <f>'2020PopByRaceEth'!I58/'2020PopByRaceEth'!$E58</f>
        <v>4.2901716068642747E-3</v>
      </c>
      <c r="J58" s="27">
        <f>'2020PopByRaceEth'!J58/'2020PopByRaceEth'!$E58</f>
        <v>0.81396255850234012</v>
      </c>
      <c r="K58" s="27">
        <f>'2020PopByRaceEth'!K58/'2020PopByRaceEth'!$E58</f>
        <v>0</v>
      </c>
      <c r="L58" s="28">
        <f>'2020PopByRaceEth'!L58/'2020PopByRaceEth'!$E58</f>
        <v>1.1700468018720749E-2</v>
      </c>
    </row>
    <row r="59" spans="1:12" ht="14.4" customHeight="1" x14ac:dyDescent="0.4">
      <c r="A59" s="35">
        <v>706</v>
      </c>
      <c r="B59" s="35" t="s">
        <v>129</v>
      </c>
      <c r="C59" s="36" t="s">
        <v>125</v>
      </c>
      <c r="D59" s="9" t="s">
        <v>130</v>
      </c>
      <c r="E59" s="4">
        <v>89</v>
      </c>
      <c r="F59" s="29">
        <f>'2020PopByRaceEth'!F59/'2020PopByRaceEth'!$E59</f>
        <v>0.19101123595505617</v>
      </c>
      <c r="G59" s="25">
        <f>'2020PopByRaceEth'!G59/'2020PopByRaceEth'!$E59</f>
        <v>0.8089887640449438</v>
      </c>
      <c r="H59" s="26">
        <f>'2020PopByRaceEth'!H59/'2020PopByRaceEth'!$E59</f>
        <v>0.6629213483146067</v>
      </c>
      <c r="I59" s="27">
        <f>'2020PopByRaceEth'!I59/'2020PopByRaceEth'!$E59</f>
        <v>0</v>
      </c>
      <c r="J59" s="27">
        <f>'2020PopByRaceEth'!J59/'2020PopByRaceEth'!$E59</f>
        <v>1.1235955056179775E-2</v>
      </c>
      <c r="K59" s="27">
        <f>'2020PopByRaceEth'!K59/'2020PopByRaceEth'!$E59</f>
        <v>0</v>
      </c>
      <c r="L59" s="28">
        <f>'2020PopByRaceEth'!L59/'2020PopByRaceEth'!$E59</f>
        <v>0.1348314606741573</v>
      </c>
    </row>
    <row r="60" spans="1:12" ht="14.4" customHeight="1" x14ac:dyDescent="0.4">
      <c r="A60" s="35">
        <v>708</v>
      </c>
      <c r="B60" s="35" t="s">
        <v>131</v>
      </c>
      <c r="C60" s="36" t="s">
        <v>125</v>
      </c>
      <c r="D60" s="9" t="s">
        <v>132</v>
      </c>
      <c r="E60" s="4">
        <v>4221</v>
      </c>
      <c r="F60" s="29">
        <f>'2020PopByRaceEth'!F60/'2020PopByRaceEth'!$E60</f>
        <v>0.22553897180762852</v>
      </c>
      <c r="G60" s="25">
        <f>'2020PopByRaceEth'!G60/'2020PopByRaceEth'!$E60</f>
        <v>0.7744610281923715</v>
      </c>
      <c r="H60" s="26">
        <f>'2020PopByRaceEth'!H60/'2020PopByRaceEth'!$E60</f>
        <v>0.73394930111348022</v>
      </c>
      <c r="I60" s="27">
        <f>'2020PopByRaceEth'!I60/'2020PopByRaceEth'!$E60</f>
        <v>1.658374792703151E-3</v>
      </c>
      <c r="J60" s="27">
        <f>'2020PopByRaceEth'!J60/'2020PopByRaceEth'!$E60</f>
        <v>1.0897891494906419E-2</v>
      </c>
      <c r="K60" s="27">
        <f>'2020PopByRaceEth'!K60/'2020PopByRaceEth'!$E60</f>
        <v>1.4214641080312722E-3</v>
      </c>
      <c r="L60" s="28">
        <f>'2020PopByRaceEth'!L60/'2020PopByRaceEth'!$E60</f>
        <v>2.6533996683250415E-2</v>
      </c>
    </row>
    <row r="61" spans="1:12" ht="14.4" customHeight="1" x14ac:dyDescent="0.4">
      <c r="A61" s="35">
        <v>708</v>
      </c>
      <c r="B61" s="35" t="s">
        <v>118</v>
      </c>
      <c r="C61" s="36" t="s">
        <v>125</v>
      </c>
      <c r="D61" s="9" t="s">
        <v>119</v>
      </c>
      <c r="E61" s="4">
        <v>2571</v>
      </c>
      <c r="F61" s="29">
        <f>'2020PopByRaceEth'!F61/'2020PopByRaceEth'!$E61</f>
        <v>2.7615713730066122E-2</v>
      </c>
      <c r="G61" s="25">
        <f>'2020PopByRaceEth'!G61/'2020PopByRaceEth'!$E61</f>
        <v>0.9723842862699339</v>
      </c>
      <c r="H61" s="26">
        <f>'2020PopByRaceEth'!H61/'2020PopByRaceEth'!$E61</f>
        <v>3.8895371450797353E-3</v>
      </c>
      <c r="I61" s="27">
        <f>'2020PopByRaceEth'!I61/'2020PopByRaceEth'!$E61</f>
        <v>3.8895371450797355E-4</v>
      </c>
      <c r="J61" s="27">
        <f>'2020PopByRaceEth'!J61/'2020PopByRaceEth'!$E61</f>
        <v>0.95877090626215478</v>
      </c>
      <c r="K61" s="27">
        <f>'2020PopByRaceEth'!K61/'2020PopByRaceEth'!$E61</f>
        <v>0</v>
      </c>
      <c r="L61" s="28">
        <f>'2020PopByRaceEth'!L61/'2020PopByRaceEth'!$E61</f>
        <v>9.3348891481913644E-3</v>
      </c>
    </row>
    <row r="62" spans="1:12" ht="14.4" customHeight="1" x14ac:dyDescent="0.4">
      <c r="A62" s="35">
        <v>708</v>
      </c>
      <c r="B62" s="35" t="s">
        <v>133</v>
      </c>
      <c r="C62" s="36" t="s">
        <v>125</v>
      </c>
      <c r="D62" s="9" t="s">
        <v>134</v>
      </c>
      <c r="E62" s="4">
        <v>17282</v>
      </c>
      <c r="F62" s="29">
        <f>'2020PopByRaceEth'!F62/'2020PopByRaceEth'!$E62</f>
        <v>0.38901747482930216</v>
      </c>
      <c r="G62" s="25">
        <f>'2020PopByRaceEth'!G62/'2020PopByRaceEth'!$E62</f>
        <v>0.61098252517069784</v>
      </c>
      <c r="H62" s="26">
        <f>'2020PopByRaceEth'!H62/'2020PopByRaceEth'!$E62</f>
        <v>0.54287698183080657</v>
      </c>
      <c r="I62" s="27">
        <f>'2020PopByRaceEth'!I62/'2020PopByRaceEth'!$E62</f>
        <v>1.4234463603749565E-2</v>
      </c>
      <c r="J62" s="27">
        <f>'2020PopByRaceEth'!J62/'2020PopByRaceEth'!$E62</f>
        <v>1.9673648883231108E-2</v>
      </c>
      <c r="K62" s="27">
        <f>'2020PopByRaceEth'!K62/'2020PopByRaceEth'!$E62</f>
        <v>6.6543224163869924E-3</v>
      </c>
      <c r="L62" s="28">
        <f>'2020PopByRaceEth'!L62/'2020PopByRaceEth'!$E62</f>
        <v>2.754310843652355E-2</v>
      </c>
    </row>
    <row r="63" spans="1:12" ht="14.4" customHeight="1" x14ac:dyDescent="0.4">
      <c r="A63" s="35">
        <v>706</v>
      </c>
      <c r="B63" s="35" t="s">
        <v>135</v>
      </c>
      <c r="C63" s="36" t="s">
        <v>125</v>
      </c>
      <c r="D63" s="9" t="s">
        <v>136</v>
      </c>
      <c r="E63" s="4">
        <v>2697</v>
      </c>
      <c r="F63" s="29">
        <f>'2020PopByRaceEth'!F63/'2020PopByRaceEth'!$E63</f>
        <v>0.4638487208008899</v>
      </c>
      <c r="G63" s="25">
        <f>'2020PopByRaceEth'!G63/'2020PopByRaceEth'!$E63</f>
        <v>0.5361512791991101</v>
      </c>
      <c r="H63" s="26">
        <f>'2020PopByRaceEth'!H63/'2020PopByRaceEth'!$E63</f>
        <v>0.46570263255469041</v>
      </c>
      <c r="I63" s="27">
        <f>'2020PopByRaceEth'!I63/'2020PopByRaceEth'!$E63</f>
        <v>2.9291805710048201E-2</v>
      </c>
      <c r="J63" s="27">
        <f>'2020PopByRaceEth'!J63/'2020PopByRaceEth'!$E63</f>
        <v>1.6685205784204672E-2</v>
      </c>
      <c r="K63" s="27">
        <f>'2020PopByRaceEth'!K63/'2020PopByRaceEth'!$E63</f>
        <v>4.0786058583611416E-3</v>
      </c>
      <c r="L63" s="28">
        <f>'2020PopByRaceEth'!L63/'2020PopByRaceEth'!$E63</f>
        <v>2.0393029291805712E-2</v>
      </c>
    </row>
    <row r="64" spans="1:12" ht="14.4" customHeight="1" x14ac:dyDescent="0.4">
      <c r="A64" s="35">
        <v>708</v>
      </c>
      <c r="B64" s="35" t="s">
        <v>137</v>
      </c>
      <c r="C64" s="36" t="s">
        <v>125</v>
      </c>
      <c r="D64" s="9" t="s">
        <v>138</v>
      </c>
      <c r="E64" s="4">
        <v>8224</v>
      </c>
      <c r="F64" s="29">
        <f>'2020PopByRaceEth'!F64/'2020PopByRaceEth'!$E64</f>
        <v>0.24160992217898833</v>
      </c>
      <c r="G64" s="25">
        <f>'2020PopByRaceEth'!G64/'2020PopByRaceEth'!$E64</f>
        <v>0.75839007782101164</v>
      </c>
      <c r="H64" s="26">
        <f>'2020PopByRaceEth'!H64/'2020PopByRaceEth'!$E64</f>
        <v>0.70817120622568097</v>
      </c>
      <c r="I64" s="27">
        <f>'2020PopByRaceEth'!I64/'2020PopByRaceEth'!$E64</f>
        <v>4.255836575875486E-3</v>
      </c>
      <c r="J64" s="27">
        <f>'2020PopByRaceEth'!J64/'2020PopByRaceEth'!$E64</f>
        <v>1.7144941634241247E-2</v>
      </c>
      <c r="K64" s="27">
        <f>'2020PopByRaceEth'!K64/'2020PopByRaceEth'!$E64</f>
        <v>5.350194552529183E-3</v>
      </c>
      <c r="L64" s="28">
        <f>'2020PopByRaceEth'!L64/'2020PopByRaceEth'!$E64</f>
        <v>2.3467898832684825E-2</v>
      </c>
    </row>
    <row r="65" spans="1:12" ht="14.4" customHeight="1" x14ac:dyDescent="0.4">
      <c r="A65" s="35">
        <v>706</v>
      </c>
      <c r="B65" s="35" t="s">
        <v>139</v>
      </c>
      <c r="C65" s="36" t="s">
        <v>140</v>
      </c>
      <c r="D65" s="9" t="s">
        <v>141</v>
      </c>
      <c r="E65" s="4">
        <v>55</v>
      </c>
      <c r="F65" s="29">
        <f>'2020PopByRaceEth'!F65/'2020PopByRaceEth'!$E65</f>
        <v>7.2727272727272724E-2</v>
      </c>
      <c r="G65" s="25">
        <f>'2020PopByRaceEth'!G65/'2020PopByRaceEth'!$E65</f>
        <v>0.92727272727272725</v>
      </c>
      <c r="H65" s="26">
        <f>'2020PopByRaceEth'!H65/'2020PopByRaceEth'!$E65</f>
        <v>0.90909090909090906</v>
      </c>
      <c r="I65" s="27">
        <f>'2020PopByRaceEth'!I65/'2020PopByRaceEth'!$E65</f>
        <v>0</v>
      </c>
      <c r="J65" s="27">
        <f>'2020PopByRaceEth'!J65/'2020PopByRaceEth'!$E65</f>
        <v>0</v>
      </c>
      <c r="K65" s="27">
        <f>'2020PopByRaceEth'!K65/'2020PopByRaceEth'!$E65</f>
        <v>0</v>
      </c>
      <c r="L65" s="28">
        <f>'2020PopByRaceEth'!L65/'2020PopByRaceEth'!$E65</f>
        <v>1.8181818181818181E-2</v>
      </c>
    </row>
    <row r="66" spans="1:12" ht="14.4" customHeight="1" x14ac:dyDescent="0.4">
      <c r="A66" s="35">
        <v>708</v>
      </c>
      <c r="B66" s="35" t="s">
        <v>142</v>
      </c>
      <c r="C66" s="36" t="s">
        <v>140</v>
      </c>
      <c r="D66" s="9" t="s">
        <v>143</v>
      </c>
      <c r="E66" s="4"/>
      <c r="F66" s="29" t="e">
        <f>'2020PopByRaceEth'!F66/'2020PopByRaceEth'!$E66</f>
        <v>#DIV/0!</v>
      </c>
      <c r="G66" s="25" t="e">
        <f>'2020PopByRaceEth'!G66/'2020PopByRaceEth'!$E66</f>
        <v>#DIV/0!</v>
      </c>
      <c r="H66" s="26" t="e">
        <f>'2020PopByRaceEth'!H66/'2020PopByRaceEth'!$E66</f>
        <v>#DIV/0!</v>
      </c>
      <c r="I66" s="27" t="e">
        <f>'2020PopByRaceEth'!I66/'2020PopByRaceEth'!$E66</f>
        <v>#DIV/0!</v>
      </c>
      <c r="J66" s="27" t="e">
        <f>'2020PopByRaceEth'!J66/'2020PopByRaceEth'!$E66</f>
        <v>#DIV/0!</v>
      </c>
      <c r="K66" s="27" t="e">
        <f>'2020PopByRaceEth'!K66/'2020PopByRaceEth'!$E66</f>
        <v>#DIV/0!</v>
      </c>
      <c r="L66" s="28" t="e">
        <f>'2020PopByRaceEth'!L66/'2020PopByRaceEth'!$E66</f>
        <v>#DIV/0!</v>
      </c>
    </row>
    <row r="67" spans="1:12" ht="14.4" customHeight="1" x14ac:dyDescent="0.4">
      <c r="A67" s="35">
        <v>708</v>
      </c>
      <c r="B67" s="35" t="s">
        <v>144</v>
      </c>
      <c r="C67" s="36" t="s">
        <v>140</v>
      </c>
      <c r="D67" s="9" t="s">
        <v>145</v>
      </c>
      <c r="E67" s="4">
        <v>2582</v>
      </c>
      <c r="F67" s="29">
        <f>'2020PopByRaceEth'!F67/'2020PopByRaceEth'!$E67</f>
        <v>0.30751355538342368</v>
      </c>
      <c r="G67" s="25">
        <f>'2020PopByRaceEth'!G67/'2020PopByRaceEth'!$E67</f>
        <v>0.69248644461657627</v>
      </c>
      <c r="H67" s="26">
        <f>'2020PopByRaceEth'!H67/'2020PopByRaceEth'!$E67</f>
        <v>0.63284275755228503</v>
      </c>
      <c r="I67" s="27">
        <f>'2020PopByRaceEth'!I67/'2020PopByRaceEth'!$E67</f>
        <v>3.4856700232378003E-3</v>
      </c>
      <c r="J67" s="27">
        <f>'2020PopByRaceEth'!J67/'2020PopByRaceEth'!$E67</f>
        <v>8.1332300542215335E-3</v>
      </c>
      <c r="K67" s="27">
        <f>'2020PopByRaceEth'!K67/'2020PopByRaceEth'!$E67</f>
        <v>1.1618900077459333E-3</v>
      </c>
      <c r="L67" s="28">
        <f>'2020PopByRaceEth'!L67/'2020PopByRaceEth'!$E67</f>
        <v>4.686289697908598E-2</v>
      </c>
    </row>
    <row r="68" spans="1:12" ht="14.4" customHeight="1" x14ac:dyDescent="0.4">
      <c r="A68" s="35">
        <v>706</v>
      </c>
      <c r="B68" s="35" t="s">
        <v>146</v>
      </c>
      <c r="C68" s="36" t="s">
        <v>140</v>
      </c>
      <c r="D68" s="9" t="s">
        <v>147</v>
      </c>
      <c r="E68" s="4">
        <v>75</v>
      </c>
      <c r="F68" s="29">
        <f>'2020PopByRaceEth'!F68/'2020PopByRaceEth'!$E68</f>
        <v>0.29333333333333333</v>
      </c>
      <c r="G68" s="25">
        <f>'2020PopByRaceEth'!G68/'2020PopByRaceEth'!$E68</f>
        <v>0.70666666666666667</v>
      </c>
      <c r="H68" s="26">
        <f>'2020PopByRaceEth'!H68/'2020PopByRaceEth'!$E68</f>
        <v>0.62666666666666671</v>
      </c>
      <c r="I68" s="27">
        <f>'2020PopByRaceEth'!I68/'2020PopByRaceEth'!$E68</f>
        <v>0</v>
      </c>
      <c r="J68" s="27">
        <f>'2020PopByRaceEth'!J68/'2020PopByRaceEth'!$E68</f>
        <v>2.6666666666666668E-2</v>
      </c>
      <c r="K68" s="27">
        <f>'2020PopByRaceEth'!K68/'2020PopByRaceEth'!$E68</f>
        <v>0</v>
      </c>
      <c r="L68" s="28">
        <f>'2020PopByRaceEth'!L68/'2020PopByRaceEth'!$E68</f>
        <v>5.3333333333333337E-2</v>
      </c>
    </row>
    <row r="69" spans="1:12" ht="14.4" customHeight="1" x14ac:dyDescent="0.4">
      <c r="A69" s="35">
        <v>708</v>
      </c>
      <c r="B69" s="35" t="s">
        <v>148</v>
      </c>
      <c r="C69" s="36" t="s">
        <v>140</v>
      </c>
      <c r="D69" s="9" t="s">
        <v>149</v>
      </c>
      <c r="E69" s="4">
        <v>6851</v>
      </c>
      <c r="F69" s="29">
        <f>'2020PopByRaceEth'!F69/'2020PopByRaceEth'!$E69</f>
        <v>0.51904831411472774</v>
      </c>
      <c r="G69" s="25">
        <f>'2020PopByRaceEth'!G69/'2020PopByRaceEth'!$E69</f>
        <v>0.48095168588527221</v>
      </c>
      <c r="H69" s="26">
        <f>'2020PopByRaceEth'!H69/'2020PopByRaceEth'!$E69</f>
        <v>0.39629251204203764</v>
      </c>
      <c r="I69" s="27">
        <f>'2020PopByRaceEth'!I69/'2020PopByRaceEth'!$E69</f>
        <v>1.0363450591154576E-2</v>
      </c>
      <c r="J69" s="27">
        <f>'2020PopByRaceEth'!J69/'2020PopByRaceEth'!$E69</f>
        <v>3.6782951393957083E-2</v>
      </c>
      <c r="K69" s="27">
        <f>'2020PopByRaceEth'!K69/'2020PopByRaceEth'!$E69</f>
        <v>9.6336301269887605E-3</v>
      </c>
      <c r="L69" s="28">
        <f>'2020PopByRaceEth'!L69/'2020PopByRaceEth'!$E69</f>
        <v>2.7879141731134142E-2</v>
      </c>
    </row>
    <row r="70" spans="1:12" ht="14.4" customHeight="1" x14ac:dyDescent="0.4">
      <c r="A70" s="35">
        <v>706</v>
      </c>
      <c r="B70" s="35" t="s">
        <v>150</v>
      </c>
      <c r="C70" s="36" t="s">
        <v>151</v>
      </c>
      <c r="D70" s="9" t="s">
        <v>152</v>
      </c>
      <c r="E70" s="4">
        <v>2032</v>
      </c>
      <c r="F70" s="29">
        <f>'2020PopByRaceEth'!F70/'2020PopByRaceEth'!$E70</f>
        <v>0.16141732283464566</v>
      </c>
      <c r="G70" s="25">
        <f>'2020PopByRaceEth'!G70/'2020PopByRaceEth'!$E70</f>
        <v>0.83858267716535428</v>
      </c>
      <c r="H70" s="26">
        <f>'2020PopByRaceEth'!H70/'2020PopByRaceEth'!$E70</f>
        <v>0.77805118110236215</v>
      </c>
      <c r="I70" s="27">
        <f>'2020PopByRaceEth'!I70/'2020PopByRaceEth'!$E70</f>
        <v>3.937007874015748E-3</v>
      </c>
      <c r="J70" s="27">
        <f>'2020PopByRaceEth'!J70/'2020PopByRaceEth'!$E70</f>
        <v>4.921259842519685E-3</v>
      </c>
      <c r="K70" s="27">
        <f>'2020PopByRaceEth'!K70/'2020PopByRaceEth'!$E70</f>
        <v>2.0177165354330708E-2</v>
      </c>
      <c r="L70" s="28">
        <f>'2020PopByRaceEth'!L70/'2020PopByRaceEth'!$E70</f>
        <v>3.1496062992125984E-2</v>
      </c>
    </row>
    <row r="71" spans="1:12" ht="14.4" customHeight="1" x14ac:dyDescent="0.4">
      <c r="A71" s="35">
        <v>707</v>
      </c>
      <c r="B71" s="35" t="s">
        <v>153</v>
      </c>
      <c r="C71" s="36" t="s">
        <v>151</v>
      </c>
      <c r="D71" s="9" t="s">
        <v>154</v>
      </c>
      <c r="E71" s="4">
        <v>7166</v>
      </c>
      <c r="F71" s="29">
        <f>'2020PopByRaceEth'!F71/'2020PopByRaceEth'!$E71</f>
        <v>0.17457437901200112</v>
      </c>
      <c r="G71" s="25">
        <f>'2020PopByRaceEth'!G71/'2020PopByRaceEth'!$E71</f>
        <v>0.82542562098799888</v>
      </c>
      <c r="H71" s="26">
        <f>'2020PopByRaceEth'!H71/'2020PopByRaceEth'!$E71</f>
        <v>0.76011722020653083</v>
      </c>
      <c r="I71" s="27">
        <f>'2020PopByRaceEth'!I71/'2020PopByRaceEth'!$E71</f>
        <v>3.9073402176946692E-3</v>
      </c>
      <c r="J71" s="27">
        <f>'2020PopByRaceEth'!J71/'2020PopByRaceEth'!$E71</f>
        <v>6.558749651130338E-3</v>
      </c>
      <c r="K71" s="27">
        <f>'2020PopByRaceEth'!K71/'2020PopByRaceEth'!$E71</f>
        <v>1.0186994138989674E-2</v>
      </c>
      <c r="L71" s="28">
        <f>'2020PopByRaceEth'!L71/'2020PopByRaceEth'!$E71</f>
        <v>4.4655316773653364E-2</v>
      </c>
    </row>
    <row r="72" spans="1:12" ht="14.4" customHeight="1" x14ac:dyDescent="0.4">
      <c r="A72" s="35">
        <v>706</v>
      </c>
      <c r="B72" s="35" t="s">
        <v>155</v>
      </c>
      <c r="C72" s="36" t="s">
        <v>151</v>
      </c>
      <c r="D72" s="9" t="s">
        <v>156</v>
      </c>
      <c r="E72" s="4">
        <v>848</v>
      </c>
      <c r="F72" s="29">
        <f>'2020PopByRaceEth'!F72/'2020PopByRaceEth'!$E72</f>
        <v>8.9622641509433956E-2</v>
      </c>
      <c r="G72" s="25">
        <f>'2020PopByRaceEth'!G72/'2020PopByRaceEth'!$E72</f>
        <v>0.910377358490566</v>
      </c>
      <c r="H72" s="26">
        <f>'2020PopByRaceEth'!H72/'2020PopByRaceEth'!$E72</f>
        <v>0.82900943396226412</v>
      </c>
      <c r="I72" s="27">
        <f>'2020PopByRaceEth'!I72/'2020PopByRaceEth'!$E72</f>
        <v>0</v>
      </c>
      <c r="J72" s="27">
        <f>'2020PopByRaceEth'!J72/'2020PopByRaceEth'!$E72</f>
        <v>4.7169811320754715E-3</v>
      </c>
      <c r="K72" s="27">
        <f>'2020PopByRaceEth'!K72/'2020PopByRaceEth'!$E72</f>
        <v>1.5330188679245283E-2</v>
      </c>
      <c r="L72" s="28">
        <f>'2020PopByRaceEth'!L72/'2020PopByRaceEth'!$E72</f>
        <v>6.1320754716981132E-2</v>
      </c>
    </row>
    <row r="73" spans="1:12" ht="14.4" customHeight="1" x14ac:dyDescent="0.4">
      <c r="A73" s="35">
        <v>708</v>
      </c>
      <c r="B73" s="35" t="s">
        <v>157</v>
      </c>
      <c r="C73" s="36" t="s">
        <v>151</v>
      </c>
      <c r="D73" s="9" t="s">
        <v>158</v>
      </c>
      <c r="E73" s="4">
        <v>9391</v>
      </c>
      <c r="F73" s="29">
        <f>'2020PopByRaceEth'!F73/'2020PopByRaceEth'!$E73</f>
        <v>0.31370461079757217</v>
      </c>
      <c r="G73" s="25">
        <f>'2020PopByRaceEth'!G73/'2020PopByRaceEth'!$E73</f>
        <v>0.68629538920242783</v>
      </c>
      <c r="H73" s="26">
        <f>'2020PopByRaceEth'!H73/'2020PopByRaceEth'!$E73</f>
        <v>0.38483654562879355</v>
      </c>
      <c r="I73" s="27">
        <f>'2020PopByRaceEth'!I73/'2020PopByRaceEth'!$E73</f>
        <v>7.8798849962730278E-3</v>
      </c>
      <c r="J73" s="27">
        <f>'2020PopByRaceEth'!J73/'2020PopByRaceEth'!$E73</f>
        <v>0.24566073900543073</v>
      </c>
      <c r="K73" s="27">
        <f>'2020PopByRaceEth'!K73/'2020PopByRaceEth'!$E73</f>
        <v>8.4123096581833669E-3</v>
      </c>
      <c r="L73" s="28">
        <f>'2020PopByRaceEth'!L73/'2020PopByRaceEth'!$E73</f>
        <v>3.9505909913747202E-2</v>
      </c>
    </row>
    <row r="74" spans="1:12" ht="14.4" customHeight="1" x14ac:dyDescent="0.4">
      <c r="A74" s="35">
        <v>706</v>
      </c>
      <c r="B74" s="35" t="s">
        <v>159</v>
      </c>
      <c r="C74" s="36" t="s">
        <v>151</v>
      </c>
      <c r="D74" s="9" t="s">
        <v>160</v>
      </c>
      <c r="E74" s="4">
        <v>3792</v>
      </c>
      <c r="F74" s="29">
        <f>'2020PopByRaceEth'!F74/'2020PopByRaceEth'!$E74</f>
        <v>0.14556962025316456</v>
      </c>
      <c r="G74" s="25">
        <f>'2020PopByRaceEth'!G74/'2020PopByRaceEth'!$E74</f>
        <v>0.85443037974683544</v>
      </c>
      <c r="H74" s="26">
        <f>'2020PopByRaceEth'!H74/'2020PopByRaceEth'!$E74</f>
        <v>0.79061181434599159</v>
      </c>
      <c r="I74" s="27">
        <f>'2020PopByRaceEth'!I74/'2020PopByRaceEth'!$E74</f>
        <v>5.2742616033755272E-3</v>
      </c>
      <c r="J74" s="27">
        <f>'2020PopByRaceEth'!J74/'2020PopByRaceEth'!$E74</f>
        <v>6.5928270042194094E-3</v>
      </c>
      <c r="K74" s="27">
        <f>'2020PopByRaceEth'!K74/'2020PopByRaceEth'!$E74</f>
        <v>2.6371308016877636E-3</v>
      </c>
      <c r="L74" s="28">
        <f>'2020PopByRaceEth'!L74/'2020PopByRaceEth'!$E74</f>
        <v>4.9314345991561183E-2</v>
      </c>
    </row>
    <row r="75" spans="1:12" ht="14.4" customHeight="1" x14ac:dyDescent="0.4">
      <c r="A75" s="35">
        <v>706</v>
      </c>
      <c r="B75" s="35" t="s">
        <v>161</v>
      </c>
      <c r="C75" s="36" t="s">
        <v>151</v>
      </c>
      <c r="D75" s="9" t="s">
        <v>162</v>
      </c>
      <c r="E75" s="4">
        <v>494</v>
      </c>
      <c r="F75" s="29">
        <f>'2020PopByRaceEth'!F75/'2020PopByRaceEth'!$E75</f>
        <v>0.59716599190283404</v>
      </c>
      <c r="G75" s="25">
        <f>'2020PopByRaceEth'!G75/'2020PopByRaceEth'!$E75</f>
        <v>0.40283400809716602</v>
      </c>
      <c r="H75" s="26">
        <f>'2020PopByRaceEth'!H75/'2020PopByRaceEth'!$E75</f>
        <v>0.33400809716599189</v>
      </c>
      <c r="I75" s="27">
        <f>'2020PopByRaceEth'!I75/'2020PopByRaceEth'!$E75</f>
        <v>0</v>
      </c>
      <c r="J75" s="27">
        <f>'2020PopByRaceEth'!J75/'2020PopByRaceEth'!$E75</f>
        <v>1.6194331983805668E-2</v>
      </c>
      <c r="K75" s="27">
        <f>'2020PopByRaceEth'!K75/'2020PopByRaceEth'!$E75</f>
        <v>1.8218623481781375E-2</v>
      </c>
      <c r="L75" s="28">
        <f>'2020PopByRaceEth'!L75/'2020PopByRaceEth'!$E75</f>
        <v>3.4412955465587043E-2</v>
      </c>
    </row>
    <row r="76" spans="1:12" ht="14.4" customHeight="1" x14ac:dyDescent="0.4">
      <c r="A76" s="35">
        <v>708</v>
      </c>
      <c r="B76" s="35" t="s">
        <v>163</v>
      </c>
      <c r="C76" s="36" t="s">
        <v>164</v>
      </c>
      <c r="D76" s="9" t="s">
        <v>165</v>
      </c>
      <c r="E76" s="4">
        <v>63727</v>
      </c>
      <c r="F76" s="29">
        <f>'2020PopByRaceEth'!F76/'2020PopByRaceEth'!$E76</f>
        <v>5.4388249878387494E-2</v>
      </c>
      <c r="G76" s="25">
        <f>'2020PopByRaceEth'!G76/'2020PopByRaceEth'!$E76</f>
        <v>0.94561175012161247</v>
      </c>
      <c r="H76" s="26">
        <f>'2020PopByRaceEth'!H76/'2020PopByRaceEth'!$E76</f>
        <v>0.87675553533039374</v>
      </c>
      <c r="I76" s="27">
        <f>'2020PopByRaceEth'!I76/'2020PopByRaceEth'!$E76</f>
        <v>8.646256688687683E-3</v>
      </c>
      <c r="J76" s="27">
        <f>'2020PopByRaceEth'!J76/'2020PopByRaceEth'!$E76</f>
        <v>2.3537903871200588E-3</v>
      </c>
      <c r="K76" s="27">
        <f>'2020PopByRaceEth'!K76/'2020PopByRaceEth'!$E76</f>
        <v>2.4212657115508341E-2</v>
      </c>
      <c r="L76" s="28">
        <f>'2020PopByRaceEth'!L76/'2020PopByRaceEth'!$E76</f>
        <v>3.3643510599902712E-2</v>
      </c>
    </row>
    <row r="77" spans="1:12" ht="14.4" customHeight="1" x14ac:dyDescent="0.4">
      <c r="A77" s="35">
        <v>707</v>
      </c>
      <c r="B77" s="35" t="s">
        <v>166</v>
      </c>
      <c r="C77" s="36" t="s">
        <v>164</v>
      </c>
      <c r="D77" s="9" t="s">
        <v>167</v>
      </c>
      <c r="E77" s="4">
        <v>162066</v>
      </c>
      <c r="F77" s="29">
        <f>'2020PopByRaceEth'!F77/'2020PopByRaceEth'!$E77</f>
        <v>0.35982254143373688</v>
      </c>
      <c r="G77" s="25">
        <f>'2020PopByRaceEth'!G77/'2020PopByRaceEth'!$E77</f>
        <v>0.64017745856626318</v>
      </c>
      <c r="H77" s="26">
        <f>'2020PopByRaceEth'!H77/'2020PopByRaceEth'!$E77</f>
        <v>0.46931497044414006</v>
      </c>
      <c r="I77" s="27">
        <f>'2020PopByRaceEth'!I77/'2020PopByRaceEth'!$E77</f>
        <v>7.1273431811731028E-2</v>
      </c>
      <c r="J77" s="27">
        <f>'2020PopByRaceEth'!J77/'2020PopByRaceEth'!$E77</f>
        <v>8.983994175212567E-3</v>
      </c>
      <c r="K77" s="27">
        <f>'2020PopByRaceEth'!K77/'2020PopByRaceEth'!$E77</f>
        <v>4.3587180531388443E-2</v>
      </c>
      <c r="L77" s="28">
        <f>'2020PopByRaceEth'!L77/'2020PopByRaceEth'!$E77</f>
        <v>4.7017881603791049E-2</v>
      </c>
    </row>
    <row r="78" spans="1:12" ht="14.4" customHeight="1" x14ac:dyDescent="0.4">
      <c r="A78" s="35">
        <v>706</v>
      </c>
      <c r="B78" s="35" t="s">
        <v>168</v>
      </c>
      <c r="C78" s="36" t="s">
        <v>164</v>
      </c>
      <c r="D78" s="9" t="s">
        <v>169</v>
      </c>
      <c r="E78" s="4">
        <v>800</v>
      </c>
      <c r="F78" s="29">
        <f>'2020PopByRaceEth'!F78/'2020PopByRaceEth'!$E78</f>
        <v>0.67125000000000001</v>
      </c>
      <c r="G78" s="25">
        <f>'2020PopByRaceEth'!G78/'2020PopByRaceEth'!$E78</f>
        <v>0.32874999999999999</v>
      </c>
      <c r="H78" s="26">
        <f>'2020PopByRaceEth'!H78/'2020PopByRaceEth'!$E78</f>
        <v>0.29125000000000001</v>
      </c>
      <c r="I78" s="27">
        <f>'2020PopByRaceEth'!I78/'2020PopByRaceEth'!$E78</f>
        <v>2.5000000000000001E-3</v>
      </c>
      <c r="J78" s="27">
        <f>'2020PopByRaceEth'!J78/'2020PopByRaceEth'!$E78</f>
        <v>1.125E-2</v>
      </c>
      <c r="K78" s="27">
        <f>'2020PopByRaceEth'!K78/'2020PopByRaceEth'!$E78</f>
        <v>0.01</v>
      </c>
      <c r="L78" s="28">
        <f>'2020PopByRaceEth'!L78/'2020PopByRaceEth'!$E78</f>
        <v>1.375E-2</v>
      </c>
    </row>
    <row r="79" spans="1:12" ht="14.4" customHeight="1" x14ac:dyDescent="0.4">
      <c r="A79" s="35">
        <v>706</v>
      </c>
      <c r="B79" s="35" t="s">
        <v>170</v>
      </c>
      <c r="C79" s="36" t="s">
        <v>164</v>
      </c>
      <c r="D79" s="9" t="s">
        <v>171</v>
      </c>
      <c r="E79" s="4">
        <v>96038</v>
      </c>
      <c r="F79" s="29">
        <f>'2020PopByRaceEth'!F79/'2020PopByRaceEth'!$E79</f>
        <v>0.62446115079447717</v>
      </c>
      <c r="G79" s="25">
        <f>'2020PopByRaceEth'!G79/'2020PopByRaceEth'!$E79</f>
        <v>0.37553884920552283</v>
      </c>
      <c r="H79" s="26">
        <f>'2020PopByRaceEth'!H79/'2020PopByRaceEth'!$E79</f>
        <v>0.18339615568837336</v>
      </c>
      <c r="I79" s="27">
        <f>'2020PopByRaceEth'!I79/'2020PopByRaceEth'!$E79</f>
        <v>9.5035298527666137E-2</v>
      </c>
      <c r="J79" s="27">
        <f>'2020PopByRaceEth'!J79/'2020PopByRaceEth'!$E79</f>
        <v>2.1137466419542266E-2</v>
      </c>
      <c r="K79" s="27">
        <f>'2020PopByRaceEth'!K79/'2020PopByRaceEth'!$E79</f>
        <v>4.5908911056040315E-2</v>
      </c>
      <c r="L79" s="28">
        <f>'2020PopByRaceEth'!L79/'2020PopByRaceEth'!$E79</f>
        <v>3.0061017513900747E-2</v>
      </c>
    </row>
    <row r="80" spans="1:12" ht="14.4" customHeight="1" x14ac:dyDescent="0.4">
      <c r="A80" s="35">
        <v>706</v>
      </c>
      <c r="B80" s="35" t="s">
        <v>172</v>
      </c>
      <c r="C80" s="36" t="s">
        <v>164</v>
      </c>
      <c r="D80" s="9" t="s">
        <v>173</v>
      </c>
      <c r="E80" s="4">
        <v>1315</v>
      </c>
      <c r="F80" s="29">
        <f>'2020PopByRaceEth'!F80/'2020PopByRaceEth'!$E80</f>
        <v>0.4387832699619772</v>
      </c>
      <c r="G80" s="25">
        <f>'2020PopByRaceEth'!G80/'2020PopByRaceEth'!$E80</f>
        <v>0.56121673003802286</v>
      </c>
      <c r="H80" s="26">
        <f>'2020PopByRaceEth'!H80/'2020PopByRaceEth'!$E80</f>
        <v>0.45855513307984791</v>
      </c>
      <c r="I80" s="27">
        <f>'2020PopByRaceEth'!I80/'2020PopByRaceEth'!$E80</f>
        <v>1.9011406844106463E-2</v>
      </c>
      <c r="J80" s="27">
        <f>'2020PopByRaceEth'!J80/'2020PopByRaceEth'!$E80</f>
        <v>1.9011406844106463E-2</v>
      </c>
      <c r="K80" s="27">
        <f>'2020PopByRaceEth'!K80/'2020PopByRaceEth'!$E80</f>
        <v>8.3650190114068438E-3</v>
      </c>
      <c r="L80" s="28">
        <f>'2020PopByRaceEth'!L80/'2020PopByRaceEth'!$E80</f>
        <v>5.6273764258555133E-2</v>
      </c>
    </row>
    <row r="81" spans="1:12" ht="14.4" customHeight="1" x14ac:dyDescent="0.4">
      <c r="A81" s="35">
        <v>706</v>
      </c>
      <c r="B81" s="35" t="s">
        <v>174</v>
      </c>
      <c r="C81" s="36" t="s">
        <v>164</v>
      </c>
      <c r="D81" s="9" t="s">
        <v>175</v>
      </c>
      <c r="E81" s="4">
        <v>55706</v>
      </c>
      <c r="F81" s="29">
        <f>'2020PopByRaceEth'!F81/'2020PopByRaceEth'!$E81</f>
        <v>0.50807812443901912</v>
      </c>
      <c r="G81" s="25">
        <f>'2020PopByRaceEth'!G81/'2020PopByRaceEth'!$E81</f>
        <v>0.49192187556098088</v>
      </c>
      <c r="H81" s="26">
        <f>'2020PopByRaceEth'!H81/'2020PopByRaceEth'!$E81</f>
        <v>0.3229993178472696</v>
      </c>
      <c r="I81" s="27">
        <f>'2020PopByRaceEth'!I81/'2020PopByRaceEth'!$E81</f>
        <v>8.6346174559293429E-2</v>
      </c>
      <c r="J81" s="27">
        <f>'2020PopByRaceEth'!J81/'2020PopByRaceEth'!$E81</f>
        <v>8.993645208774638E-3</v>
      </c>
      <c r="K81" s="27">
        <f>'2020PopByRaceEth'!K81/'2020PopByRaceEth'!$E81</f>
        <v>3.075072703119951E-2</v>
      </c>
      <c r="L81" s="28">
        <f>'2020PopByRaceEth'!L81/'2020PopByRaceEth'!$E81</f>
        <v>4.2832010914443684E-2</v>
      </c>
    </row>
    <row r="82" spans="1:12" ht="14.4" customHeight="1" x14ac:dyDescent="0.4">
      <c r="A82" s="35">
        <v>706</v>
      </c>
      <c r="B82" s="35" t="s">
        <v>176</v>
      </c>
      <c r="C82" s="36" t="s">
        <v>164</v>
      </c>
      <c r="D82" s="9" t="s">
        <v>177</v>
      </c>
      <c r="E82" s="4">
        <v>32927</v>
      </c>
      <c r="F82" s="29">
        <f>'2020PopByRaceEth'!F82/'2020PopByRaceEth'!$E82</f>
        <v>0.39903422722993287</v>
      </c>
      <c r="G82" s="25">
        <f>'2020PopByRaceEth'!G82/'2020PopByRaceEth'!$E82</f>
        <v>0.60096577277006713</v>
      </c>
      <c r="H82" s="26">
        <f>'2020PopByRaceEth'!H82/'2020PopByRaceEth'!$E82</f>
        <v>0.34761745679837214</v>
      </c>
      <c r="I82" s="27">
        <f>'2020PopByRaceEth'!I82/'2020PopByRaceEth'!$E82</f>
        <v>0.14195037507212926</v>
      </c>
      <c r="J82" s="27">
        <f>'2020PopByRaceEth'!J82/'2020PopByRaceEth'!$E82</f>
        <v>3.5411668235794336E-2</v>
      </c>
      <c r="K82" s="27">
        <f>'2020PopByRaceEth'!K82/'2020PopByRaceEth'!$E82</f>
        <v>3.3407234184711636E-2</v>
      </c>
      <c r="L82" s="28">
        <f>'2020PopByRaceEth'!L82/'2020PopByRaceEth'!$E82</f>
        <v>4.2579038479059736E-2</v>
      </c>
    </row>
    <row r="83" spans="1:12" ht="14.4" customHeight="1" x14ac:dyDescent="0.4">
      <c r="A83" s="35">
        <v>706</v>
      </c>
      <c r="B83" s="35" t="s">
        <v>178</v>
      </c>
      <c r="C83" s="36" t="s">
        <v>164</v>
      </c>
      <c r="D83" s="9" t="s">
        <v>179</v>
      </c>
      <c r="E83" s="4">
        <v>53249</v>
      </c>
      <c r="F83" s="29">
        <f>'2020PopByRaceEth'!F83/'2020PopByRaceEth'!$E83</f>
        <v>0.45734192191402656</v>
      </c>
      <c r="G83" s="25">
        <f>'2020PopByRaceEth'!G83/'2020PopByRaceEth'!$E83</f>
        <v>0.54265807808597344</v>
      </c>
      <c r="H83" s="26">
        <f>'2020PopByRaceEth'!H83/'2020PopByRaceEth'!$E83</f>
        <v>0.39536892711600219</v>
      </c>
      <c r="I83" s="27">
        <f>'2020PopByRaceEth'!I83/'2020PopByRaceEth'!$E83</f>
        <v>7.6921632331123591E-2</v>
      </c>
      <c r="J83" s="27">
        <f>'2020PopByRaceEth'!J83/'2020PopByRaceEth'!$E83</f>
        <v>1.2601175608931623E-2</v>
      </c>
      <c r="K83" s="27">
        <f>'2020PopByRaceEth'!K83/'2020PopByRaceEth'!$E83</f>
        <v>1.5981520779732954E-2</v>
      </c>
      <c r="L83" s="28">
        <f>'2020PopByRaceEth'!L83/'2020PopByRaceEth'!$E83</f>
        <v>4.1784822250183103E-2</v>
      </c>
    </row>
    <row r="84" spans="1:12" ht="14.4" customHeight="1" x14ac:dyDescent="0.4">
      <c r="A84" s="35">
        <v>707</v>
      </c>
      <c r="B84" s="35" t="s">
        <v>180</v>
      </c>
      <c r="C84" s="36" t="s">
        <v>164</v>
      </c>
      <c r="D84" s="9" t="s">
        <v>181</v>
      </c>
      <c r="E84" s="4">
        <v>98260</v>
      </c>
      <c r="F84" s="29">
        <f>'2020PopByRaceEth'!F84/'2020PopByRaceEth'!$E84</f>
        <v>0.41834927742723388</v>
      </c>
      <c r="G84" s="25">
        <f>'2020PopByRaceEth'!G84/'2020PopByRaceEth'!$E84</f>
        <v>0.58165072257276618</v>
      </c>
      <c r="H84" s="26">
        <f>'2020PopByRaceEth'!H84/'2020PopByRaceEth'!$E84</f>
        <v>0.45045796865458987</v>
      </c>
      <c r="I84" s="27">
        <f>'2020PopByRaceEth'!I84/'2020PopByRaceEth'!$E84</f>
        <v>6.2578872379401587E-2</v>
      </c>
      <c r="J84" s="27">
        <f>'2020PopByRaceEth'!J84/'2020PopByRaceEth'!$E84</f>
        <v>1.012619580704254E-2</v>
      </c>
      <c r="K84" s="27">
        <f>'2020PopByRaceEth'!K84/'2020PopByRaceEth'!$E84</f>
        <v>1.676165275798901E-2</v>
      </c>
      <c r="L84" s="28">
        <f>'2020PopByRaceEth'!L84/'2020PopByRaceEth'!$E84</f>
        <v>4.1726032973743131E-2</v>
      </c>
    </row>
    <row r="85" spans="1:12" ht="14.4" customHeight="1" x14ac:dyDescent="0.4">
      <c r="A85" s="35">
        <v>706</v>
      </c>
      <c r="B85" s="35" t="s">
        <v>182</v>
      </c>
      <c r="C85" s="36" t="s">
        <v>164</v>
      </c>
      <c r="D85" s="9" t="s">
        <v>183</v>
      </c>
      <c r="E85" s="4">
        <v>119808</v>
      </c>
      <c r="F85" s="29">
        <f>'2020PopByRaceEth'!F85/'2020PopByRaceEth'!$E85</f>
        <v>0.81300080128205132</v>
      </c>
      <c r="G85" s="25">
        <f>'2020PopByRaceEth'!G85/'2020PopByRaceEth'!$E85</f>
        <v>0.18699919871794871</v>
      </c>
      <c r="H85" s="26">
        <f>'2020PopByRaceEth'!H85/'2020PopByRaceEth'!$E85</f>
        <v>9.4267494658119663E-2</v>
      </c>
      <c r="I85" s="27">
        <f>'2020PopByRaceEth'!I85/'2020PopByRaceEth'!$E85</f>
        <v>5.4704193376068376E-2</v>
      </c>
      <c r="J85" s="27">
        <f>'2020PopByRaceEth'!J85/'2020PopByRaceEth'!$E85</f>
        <v>1.1109441773504274E-2</v>
      </c>
      <c r="K85" s="27">
        <f>'2020PopByRaceEth'!K85/'2020PopByRaceEth'!$E85</f>
        <v>9.9826388888888881E-3</v>
      </c>
      <c r="L85" s="28">
        <f>'2020PopByRaceEth'!L85/'2020PopByRaceEth'!$E85</f>
        <v>1.693543002136752E-2</v>
      </c>
    </row>
    <row r="86" spans="1:12" ht="14.4" customHeight="1" x14ac:dyDescent="0.4">
      <c r="A86" s="35">
        <v>708</v>
      </c>
      <c r="B86" s="35" t="s">
        <v>184</v>
      </c>
      <c r="C86" s="36" t="s">
        <v>164</v>
      </c>
      <c r="D86" s="9" t="s">
        <v>185</v>
      </c>
      <c r="E86" s="4">
        <v>276931</v>
      </c>
      <c r="F86" s="29">
        <f>'2020PopByRaceEth'!F86/'2020PopByRaceEth'!$E86</f>
        <v>0.20632576345732331</v>
      </c>
      <c r="G86" s="25">
        <f>'2020PopByRaceEth'!G86/'2020PopByRaceEth'!$E86</f>
        <v>0.79367423654267666</v>
      </c>
      <c r="H86" s="26">
        <f>'2020PopByRaceEth'!H86/'2020PopByRaceEth'!$E86</f>
        <v>0.57288638686170923</v>
      </c>
      <c r="I86" s="27">
        <f>'2020PopByRaceEth'!I86/'2020PopByRaceEth'!$E86</f>
        <v>4.8578887881818938E-2</v>
      </c>
      <c r="J86" s="27">
        <f>'2020PopByRaceEth'!J86/'2020PopByRaceEth'!$E86</f>
        <v>1.0074711751302671E-2</v>
      </c>
      <c r="K86" s="27">
        <f>'2020PopByRaceEth'!K86/'2020PopByRaceEth'!$E86</f>
        <v>0.11399951612495532</v>
      </c>
      <c r="L86" s="28">
        <f>'2020PopByRaceEth'!L86/'2020PopByRaceEth'!$E86</f>
        <v>4.8134733922890541E-2</v>
      </c>
    </row>
    <row r="87" spans="1:12" ht="14.4" customHeight="1" x14ac:dyDescent="0.4">
      <c r="A87" s="35">
        <v>706</v>
      </c>
      <c r="B87" s="35" t="s">
        <v>186</v>
      </c>
      <c r="C87" s="36" t="s">
        <v>164</v>
      </c>
      <c r="D87" s="9" t="s">
        <v>187</v>
      </c>
      <c r="E87" s="4">
        <v>65043</v>
      </c>
      <c r="F87" s="29">
        <f>'2020PopByRaceEth'!F87/'2020PopByRaceEth'!$E87</f>
        <v>0.51659671294374487</v>
      </c>
      <c r="G87" s="25">
        <f>'2020PopByRaceEth'!G87/'2020PopByRaceEth'!$E87</f>
        <v>0.48340328705625507</v>
      </c>
      <c r="H87" s="26">
        <f>'2020PopByRaceEth'!H87/'2020PopByRaceEth'!$E87</f>
        <v>0.35049121350491214</v>
      </c>
      <c r="I87" s="27">
        <f>'2020PopByRaceEth'!I87/'2020PopByRaceEth'!$E87</f>
        <v>5.6808572790307953E-2</v>
      </c>
      <c r="J87" s="27">
        <f>'2020PopByRaceEth'!J87/'2020PopByRaceEth'!$E87</f>
        <v>2.161646910505358E-2</v>
      </c>
      <c r="K87" s="27">
        <f>'2020PopByRaceEth'!K87/'2020PopByRaceEth'!$E87</f>
        <v>2.0463385760189412E-2</v>
      </c>
      <c r="L87" s="28">
        <f>'2020PopByRaceEth'!L87/'2020PopByRaceEth'!$E87</f>
        <v>3.4023645895792015E-2</v>
      </c>
    </row>
    <row r="88" spans="1:12" ht="14.4" customHeight="1" x14ac:dyDescent="0.4">
      <c r="A88" s="35">
        <v>708</v>
      </c>
      <c r="B88" s="35" t="s">
        <v>188</v>
      </c>
      <c r="C88" s="36" t="s">
        <v>164</v>
      </c>
      <c r="D88" s="9" t="s">
        <v>189</v>
      </c>
      <c r="E88" s="4">
        <v>196262</v>
      </c>
      <c r="F88" s="29">
        <f>'2020PopByRaceEth'!F88/'2020PopByRaceEth'!$E88</f>
        <v>0.25238201995292009</v>
      </c>
      <c r="G88" s="25">
        <f>'2020PopByRaceEth'!G88/'2020PopByRaceEth'!$E88</f>
        <v>0.74761798004707991</v>
      </c>
      <c r="H88" s="26">
        <f>'2020PopByRaceEth'!H88/'2020PopByRaceEth'!$E88</f>
        <v>0.60799849181196564</v>
      </c>
      <c r="I88" s="27">
        <f>'2020PopByRaceEth'!I88/'2020PopByRaceEth'!$E88</f>
        <v>5.4682006705322479E-2</v>
      </c>
      <c r="J88" s="27">
        <f>'2020PopByRaceEth'!J88/'2020PopByRaceEth'!$E88</f>
        <v>6.5626560414140285E-3</v>
      </c>
      <c r="K88" s="27">
        <f>'2020PopByRaceEth'!K88/'2020PopByRaceEth'!$E88</f>
        <v>2.7142289388674322E-2</v>
      </c>
      <c r="L88" s="28">
        <f>'2020PopByRaceEth'!L88/'2020PopByRaceEth'!$E88</f>
        <v>5.1232536099703456E-2</v>
      </c>
    </row>
    <row r="89" spans="1:12" ht="14.4" customHeight="1" x14ac:dyDescent="0.4">
      <c r="A89" s="35">
        <v>708</v>
      </c>
      <c r="B89" s="35" t="s">
        <v>190</v>
      </c>
      <c r="C89" s="36" t="s">
        <v>164</v>
      </c>
      <c r="D89" s="9" t="s">
        <v>191</v>
      </c>
      <c r="E89" s="4">
        <v>24387</v>
      </c>
      <c r="F89" s="29">
        <f>'2020PopByRaceEth'!F89/'2020PopByRaceEth'!$E89</f>
        <v>5.1789888055111331E-2</v>
      </c>
      <c r="G89" s="25">
        <f>'2020PopByRaceEth'!G89/'2020PopByRaceEth'!$E89</f>
        <v>0.94821011194488869</v>
      </c>
      <c r="H89" s="26">
        <f>'2020PopByRaceEth'!H89/'2020PopByRaceEth'!$E89</f>
        <v>0.87509738795259773</v>
      </c>
      <c r="I89" s="27">
        <f>'2020PopByRaceEth'!I89/'2020PopByRaceEth'!$E89</f>
        <v>1.1194488867019313E-2</v>
      </c>
      <c r="J89" s="27">
        <f>'2020PopByRaceEth'!J89/'2020PopByRaceEth'!$E89</f>
        <v>4.2235617337105834E-3</v>
      </c>
      <c r="K89" s="27">
        <f>'2020PopByRaceEth'!K89/'2020PopByRaceEth'!$E89</f>
        <v>2.4808299503834012E-2</v>
      </c>
      <c r="L89" s="28">
        <f>'2020PopByRaceEth'!L89/'2020PopByRaceEth'!$E89</f>
        <v>3.2886373887727069E-2</v>
      </c>
    </row>
    <row r="90" spans="1:12" ht="14.4" customHeight="1" x14ac:dyDescent="0.4">
      <c r="A90" s="35">
        <v>706</v>
      </c>
      <c r="B90" s="35" t="s">
        <v>192</v>
      </c>
      <c r="C90" s="36" t="s">
        <v>164</v>
      </c>
      <c r="D90" s="9" t="s">
        <v>193</v>
      </c>
      <c r="E90" s="4">
        <v>34833</v>
      </c>
      <c r="F90" s="29">
        <f>'2020PopByRaceEth'!F90/'2020PopByRaceEth'!$E90</f>
        <v>0.71624608847931559</v>
      </c>
      <c r="G90" s="25">
        <f>'2020PopByRaceEth'!G90/'2020PopByRaceEth'!$E90</f>
        <v>0.28375391152068441</v>
      </c>
      <c r="H90" s="26">
        <f>'2020PopByRaceEth'!H90/'2020PopByRaceEth'!$E90</f>
        <v>0.12025952401458387</v>
      </c>
      <c r="I90" s="27">
        <f>'2020PopByRaceEth'!I90/'2020PopByRaceEth'!$E90</f>
        <v>0.10162776677288778</v>
      </c>
      <c r="J90" s="27">
        <f>'2020PopByRaceEth'!J90/'2020PopByRaceEth'!$E90</f>
        <v>1.4382912755145982E-2</v>
      </c>
      <c r="K90" s="27">
        <f>'2020PopByRaceEth'!K90/'2020PopByRaceEth'!$E90</f>
        <v>2.1990641058766112E-2</v>
      </c>
      <c r="L90" s="28">
        <f>'2020PopByRaceEth'!L90/'2020PopByRaceEth'!$E90</f>
        <v>2.5493066919300662E-2</v>
      </c>
    </row>
    <row r="91" spans="1:12" ht="14.4" customHeight="1" x14ac:dyDescent="0.4">
      <c r="A91" s="35">
        <v>708</v>
      </c>
      <c r="B91" s="35" t="s">
        <v>194</v>
      </c>
      <c r="C91" s="36" t="s">
        <v>164</v>
      </c>
      <c r="D91" s="9" t="s">
        <v>195</v>
      </c>
      <c r="E91" s="4">
        <v>2302</v>
      </c>
      <c r="F91" s="29">
        <f>'2020PopByRaceEth'!F91/'2020PopByRaceEth'!$E91</f>
        <v>0.61815812337098175</v>
      </c>
      <c r="G91" s="25">
        <f>'2020PopByRaceEth'!G91/'2020PopByRaceEth'!$E91</f>
        <v>0.38184187662901825</v>
      </c>
      <c r="H91" s="26">
        <f>'2020PopByRaceEth'!H91/'2020PopByRaceEth'!$E91</f>
        <v>0.17202432667245873</v>
      </c>
      <c r="I91" s="27">
        <f>'2020PopByRaceEth'!I91/'2020PopByRaceEth'!$E91</f>
        <v>3.4752389226759338E-3</v>
      </c>
      <c r="J91" s="27">
        <f>'2020PopByRaceEth'!J91/'2020PopByRaceEth'!$E91</f>
        <v>0.17897480451781059</v>
      </c>
      <c r="K91" s="27">
        <f>'2020PopByRaceEth'!K91/'2020PopByRaceEth'!$E91</f>
        <v>6.0816681146828849E-3</v>
      </c>
      <c r="L91" s="28">
        <f>'2020PopByRaceEth'!L91/'2020PopByRaceEth'!$E91</f>
        <v>2.1285838401390096E-2</v>
      </c>
    </row>
    <row r="92" spans="1:12" ht="14.4" customHeight="1" x14ac:dyDescent="0.4">
      <c r="A92" s="35">
        <v>708</v>
      </c>
      <c r="B92" s="35" t="s">
        <v>196</v>
      </c>
      <c r="C92" s="36" t="s">
        <v>164</v>
      </c>
      <c r="D92" s="9" t="s">
        <v>197</v>
      </c>
      <c r="E92" s="4">
        <v>211394</v>
      </c>
      <c r="F92" s="29">
        <f>'2020PopByRaceEth'!F92/'2020PopByRaceEth'!$E92</f>
        <v>0.17958882465916723</v>
      </c>
      <c r="G92" s="25">
        <f>'2020PopByRaceEth'!G92/'2020PopByRaceEth'!$E92</f>
        <v>0.82041117534083274</v>
      </c>
      <c r="H92" s="26">
        <f>'2020PopByRaceEth'!H92/'2020PopByRaceEth'!$E92</f>
        <v>0.6761308267973547</v>
      </c>
      <c r="I92" s="27">
        <f>'2020PopByRaceEth'!I92/'2020PopByRaceEth'!$E92</f>
        <v>3.1046292704617916E-2</v>
      </c>
      <c r="J92" s="27">
        <f>'2020PopByRaceEth'!J92/'2020PopByRaceEth'!$E92</f>
        <v>8.6993954416870866E-3</v>
      </c>
      <c r="K92" s="27">
        <f>'2020PopByRaceEth'!K92/'2020PopByRaceEth'!$E92</f>
        <v>5.3634445632326368E-2</v>
      </c>
      <c r="L92" s="28">
        <f>'2020PopByRaceEth'!L92/'2020PopByRaceEth'!$E92</f>
        <v>5.0900214764846685E-2</v>
      </c>
    </row>
    <row r="93" spans="1:12" ht="14.4" customHeight="1" x14ac:dyDescent="0.4">
      <c r="A93" s="35">
        <v>706</v>
      </c>
      <c r="B93" s="35" t="s">
        <v>198</v>
      </c>
      <c r="C93" s="36" t="s">
        <v>164</v>
      </c>
      <c r="D93" s="9" t="s">
        <v>199</v>
      </c>
      <c r="E93" s="4">
        <v>109150</v>
      </c>
      <c r="F93" s="29">
        <f>'2020PopByRaceEth'!F93/'2020PopByRaceEth'!$E93</f>
        <v>0.54887769125057262</v>
      </c>
      <c r="G93" s="25">
        <f>'2020PopByRaceEth'!G93/'2020PopByRaceEth'!$E93</f>
        <v>0.45112230874942738</v>
      </c>
      <c r="H93" s="26">
        <f>'2020PopByRaceEth'!H93/'2020PopByRaceEth'!$E93</f>
        <v>0.26424186898763169</v>
      </c>
      <c r="I93" s="27">
        <f>'2020PopByRaceEth'!I93/'2020PopByRaceEth'!$E93</f>
        <v>9.4319743472285847E-2</v>
      </c>
      <c r="J93" s="27">
        <f>'2020PopByRaceEth'!J93/'2020PopByRaceEth'!$E93</f>
        <v>1.4603756298671553E-2</v>
      </c>
      <c r="K93" s="27">
        <f>'2020PopByRaceEth'!K93/'2020PopByRaceEth'!$E93</f>
        <v>4.2629409070087033E-2</v>
      </c>
      <c r="L93" s="28">
        <f>'2020PopByRaceEth'!L93/'2020PopByRaceEth'!$E93</f>
        <v>3.5327530920751263E-2</v>
      </c>
    </row>
    <row r="94" spans="1:12" ht="14.4" customHeight="1" x14ac:dyDescent="0.4">
      <c r="A94" s="35">
        <v>707</v>
      </c>
      <c r="B94" s="35" t="s">
        <v>200</v>
      </c>
      <c r="C94" s="36" t="s">
        <v>164</v>
      </c>
      <c r="D94" s="9" t="s">
        <v>201</v>
      </c>
      <c r="E94" s="4">
        <v>356629</v>
      </c>
      <c r="F94" s="29">
        <f>'2020PopByRaceEth'!F94/'2020PopByRaceEth'!$E94</f>
        <v>0.40784961402465869</v>
      </c>
      <c r="G94" s="25">
        <f>'2020PopByRaceEth'!G94/'2020PopByRaceEth'!$E94</f>
        <v>0.59215038597534131</v>
      </c>
      <c r="H94" s="26">
        <f>'2020PopByRaceEth'!H94/'2020PopByRaceEth'!$E94</f>
        <v>0.40603540373889951</v>
      </c>
      <c r="I94" s="27">
        <f>'2020PopByRaceEth'!I94/'2020PopByRaceEth'!$E94</f>
        <v>8.2668543500388353E-2</v>
      </c>
      <c r="J94" s="27">
        <f>'2020PopByRaceEth'!J94/'2020PopByRaceEth'!$E94</f>
        <v>1.939831028884359E-2</v>
      </c>
      <c r="K94" s="27">
        <f>'2020PopByRaceEth'!K94/'2020PopByRaceEth'!$E94</f>
        <v>4.1889470570256486E-2</v>
      </c>
      <c r="L94" s="28">
        <f>'2020PopByRaceEth'!L94/'2020PopByRaceEth'!$E94</f>
        <v>4.2158657876953359E-2</v>
      </c>
    </row>
    <row r="95" spans="1:12" ht="14.4" customHeight="1" x14ac:dyDescent="0.4">
      <c r="A95" s="35">
        <v>708</v>
      </c>
      <c r="B95" s="35" t="s">
        <v>202</v>
      </c>
      <c r="C95" s="36" t="s">
        <v>164</v>
      </c>
      <c r="D95" s="9" t="s">
        <v>203</v>
      </c>
      <c r="E95" s="4">
        <v>90433</v>
      </c>
      <c r="F95" s="29">
        <f>'2020PopByRaceEth'!F95/'2020PopByRaceEth'!$E95</f>
        <v>0.16658741830968785</v>
      </c>
      <c r="G95" s="25">
        <f>'2020PopByRaceEth'!G95/'2020PopByRaceEth'!$E95</f>
        <v>0.83341258169031218</v>
      </c>
      <c r="H95" s="26">
        <f>'2020PopByRaceEth'!H95/'2020PopByRaceEth'!$E95</f>
        <v>0.66590735682770674</v>
      </c>
      <c r="I95" s="27">
        <f>'2020PopByRaceEth'!I95/'2020PopByRaceEth'!$E95</f>
        <v>4.3457587385135957E-2</v>
      </c>
      <c r="J95" s="27">
        <f>'2020PopByRaceEth'!J95/'2020PopByRaceEth'!$E95</f>
        <v>6.8448464609158158E-3</v>
      </c>
      <c r="K95" s="27">
        <f>'2020PopByRaceEth'!K95/'2020PopByRaceEth'!$E95</f>
        <v>6.1714197251003508E-2</v>
      </c>
      <c r="L95" s="28">
        <f>'2020PopByRaceEth'!L95/'2020PopByRaceEth'!$E95</f>
        <v>5.5488593765550188E-2</v>
      </c>
    </row>
    <row r="96" spans="1:12" ht="14.4" customHeight="1" x14ac:dyDescent="0.4">
      <c r="A96" s="35">
        <v>706</v>
      </c>
      <c r="B96" s="35" t="s">
        <v>204</v>
      </c>
      <c r="C96" s="36" t="s">
        <v>164</v>
      </c>
      <c r="D96" s="9" t="s">
        <v>205</v>
      </c>
      <c r="E96" s="4">
        <v>43098</v>
      </c>
      <c r="F96" s="29">
        <f>'2020PopByRaceEth'!F96/'2020PopByRaceEth'!$E96</f>
        <v>0.84563088774421091</v>
      </c>
      <c r="G96" s="25">
        <f>'2020PopByRaceEth'!G96/'2020PopByRaceEth'!$E96</f>
        <v>0.15436911225578914</v>
      </c>
      <c r="H96" s="26">
        <f>'2020PopByRaceEth'!H96/'2020PopByRaceEth'!$E96</f>
        <v>7.2323541695670332E-2</v>
      </c>
      <c r="I96" s="27">
        <f>'2020PopByRaceEth'!I96/'2020PopByRaceEth'!$E96</f>
        <v>4.7333983015453156E-2</v>
      </c>
      <c r="J96" s="27">
        <f>'2020PopByRaceEth'!J96/'2020PopByRaceEth'!$E96</f>
        <v>1.0232493387164138E-2</v>
      </c>
      <c r="K96" s="27">
        <f>'2020PopByRaceEth'!K96/'2020PopByRaceEth'!$E96</f>
        <v>1.0626943245626247E-2</v>
      </c>
      <c r="L96" s="28">
        <f>'2020PopByRaceEth'!L96/'2020PopByRaceEth'!$E96</f>
        <v>1.3852150911875262E-2</v>
      </c>
    </row>
    <row r="97" spans="1:12" ht="14.4" customHeight="1" x14ac:dyDescent="0.4">
      <c r="A97" s="35">
        <v>706</v>
      </c>
      <c r="B97" s="35" t="s">
        <v>206</v>
      </c>
      <c r="C97" s="36" t="s">
        <v>164</v>
      </c>
      <c r="D97" s="9" t="s">
        <v>207</v>
      </c>
      <c r="E97" s="4">
        <v>160028</v>
      </c>
      <c r="F97" s="29">
        <f>'2020PopByRaceEth'!F97/'2020PopByRaceEth'!$E97</f>
        <v>0.17266978278801209</v>
      </c>
      <c r="G97" s="25">
        <f>'2020PopByRaceEth'!G97/'2020PopByRaceEth'!$E97</f>
        <v>0.82733021721198785</v>
      </c>
      <c r="H97" s="26">
        <f>'2020PopByRaceEth'!H97/'2020PopByRaceEth'!$E97</f>
        <v>0.60191341515234831</v>
      </c>
      <c r="I97" s="27">
        <f>'2020PopByRaceEth'!I97/'2020PopByRaceEth'!$E97</f>
        <v>5.8995925713000226E-2</v>
      </c>
      <c r="J97" s="27">
        <f>'2020PopByRaceEth'!J97/'2020PopByRaceEth'!$E97</f>
        <v>2.4177019021671207E-2</v>
      </c>
      <c r="K97" s="27">
        <f>'2020PopByRaceEth'!K97/'2020PopByRaceEth'!$E97</f>
        <v>8.8703226935286331E-2</v>
      </c>
      <c r="L97" s="28">
        <f>'2020PopByRaceEth'!L97/'2020PopByRaceEth'!$E97</f>
        <v>5.3540630389681806E-2</v>
      </c>
    </row>
    <row r="98" spans="1:12" ht="14.4" customHeight="1" x14ac:dyDescent="0.4">
      <c r="A98" s="35">
        <v>706</v>
      </c>
      <c r="B98" s="35" t="s">
        <v>208</v>
      </c>
      <c r="C98" s="36" t="s">
        <v>164</v>
      </c>
      <c r="D98" s="9" t="s">
        <v>209</v>
      </c>
      <c r="E98" s="4">
        <v>55206</v>
      </c>
      <c r="F98" s="29">
        <f>'2020PopByRaceEth'!F98/'2020PopByRaceEth'!$E98</f>
        <v>0.5111582074412202</v>
      </c>
      <c r="G98" s="25">
        <f>'2020PopByRaceEth'!G98/'2020PopByRaceEth'!$E98</f>
        <v>0.48884179255877985</v>
      </c>
      <c r="H98" s="26">
        <f>'2020PopByRaceEth'!H98/'2020PopByRaceEth'!$E98</f>
        <v>0.20008694707097055</v>
      </c>
      <c r="I98" s="27">
        <f>'2020PopByRaceEth'!I98/'2020PopByRaceEth'!$E98</f>
        <v>0.18179183422091802</v>
      </c>
      <c r="J98" s="27">
        <f>'2020PopByRaceEth'!J98/'2020PopByRaceEth'!$E98</f>
        <v>1.6827881027424555E-2</v>
      </c>
      <c r="K98" s="27">
        <f>'2020PopByRaceEth'!K98/'2020PopByRaceEth'!$E98</f>
        <v>4.963228634568706E-2</v>
      </c>
      <c r="L98" s="28">
        <f>'2020PopByRaceEth'!L98/'2020PopByRaceEth'!$E98</f>
        <v>4.0502843893779665E-2</v>
      </c>
    </row>
    <row r="99" spans="1:12" ht="14.4" customHeight="1" x14ac:dyDescent="0.4">
      <c r="A99" s="35">
        <v>706</v>
      </c>
      <c r="B99" s="35" t="s">
        <v>210</v>
      </c>
      <c r="C99" s="36" t="s">
        <v>164</v>
      </c>
      <c r="D99" s="9" t="s">
        <v>211</v>
      </c>
      <c r="E99" s="4">
        <v>40632</v>
      </c>
      <c r="F99" s="29">
        <f>'2020PopByRaceEth'!F99/'2020PopByRaceEth'!$E99</f>
        <v>0.36321126205946053</v>
      </c>
      <c r="G99" s="25">
        <f>'2020PopByRaceEth'!G99/'2020PopByRaceEth'!$E99</f>
        <v>0.63678873794053947</v>
      </c>
      <c r="H99" s="26">
        <f>'2020PopByRaceEth'!H99/'2020PopByRaceEth'!$E99</f>
        <v>0.52032880488285094</v>
      </c>
      <c r="I99" s="27">
        <f>'2020PopByRaceEth'!I99/'2020PopByRaceEth'!$E99</f>
        <v>4.8607009253790114E-2</v>
      </c>
      <c r="J99" s="27">
        <f>'2020PopByRaceEth'!J99/'2020PopByRaceEth'!$E99</f>
        <v>6.9403425871234492E-3</v>
      </c>
      <c r="K99" s="27">
        <f>'2020PopByRaceEth'!K99/'2020PopByRaceEth'!$E99</f>
        <v>1.8950580822996652E-2</v>
      </c>
      <c r="L99" s="28">
        <f>'2020PopByRaceEth'!L99/'2020PopByRaceEth'!$E99</f>
        <v>4.1962000393778301E-2</v>
      </c>
    </row>
    <row r="100" spans="1:12" ht="14.4" customHeight="1" x14ac:dyDescent="0.4">
      <c r="A100" s="35">
        <v>706</v>
      </c>
      <c r="B100" s="35" t="s">
        <v>212</v>
      </c>
      <c r="C100" s="36" t="s">
        <v>164</v>
      </c>
      <c r="D100" s="9" t="s">
        <v>213</v>
      </c>
      <c r="E100" s="4">
        <v>106360</v>
      </c>
      <c r="F100" s="29">
        <f>'2020PopByRaceEth'!F100/'2020PopByRaceEth'!$E100</f>
        <v>0.28217374952989843</v>
      </c>
      <c r="G100" s="25">
        <f>'2020PopByRaceEth'!G100/'2020PopByRaceEth'!$E100</f>
        <v>0.71782625047010151</v>
      </c>
      <c r="H100" s="26">
        <f>'2020PopByRaceEth'!H100/'2020PopByRaceEth'!$E100</f>
        <v>0.54594772470853703</v>
      </c>
      <c r="I100" s="27">
        <f>'2020PopByRaceEth'!I100/'2020PopByRaceEth'!$E100</f>
        <v>6.3379089883414813E-2</v>
      </c>
      <c r="J100" s="27">
        <f>'2020PopByRaceEth'!J100/'2020PopByRaceEth'!$E100</f>
        <v>8.9789394509213992E-3</v>
      </c>
      <c r="K100" s="27">
        <f>'2020PopByRaceEth'!K100/'2020PopByRaceEth'!$E100</f>
        <v>5.0310267017675818E-2</v>
      </c>
      <c r="L100" s="28">
        <f>'2020PopByRaceEth'!L100/'2020PopByRaceEth'!$E100</f>
        <v>4.9210229409552463E-2</v>
      </c>
    </row>
    <row r="101" spans="1:12" ht="14.4" customHeight="1" x14ac:dyDescent="0.4">
      <c r="A101" s="35">
        <v>706</v>
      </c>
      <c r="B101" s="35" t="s">
        <v>214</v>
      </c>
      <c r="C101" s="36" t="s">
        <v>164</v>
      </c>
      <c r="D101" s="9" t="s">
        <v>215</v>
      </c>
      <c r="E101" s="4">
        <v>52297</v>
      </c>
      <c r="F101" s="29">
        <f>'2020PopByRaceEth'!F101/'2020PopByRaceEth'!$E101</f>
        <v>0.63083924508097977</v>
      </c>
      <c r="G101" s="25">
        <f>'2020PopByRaceEth'!G101/'2020PopByRaceEth'!$E101</f>
        <v>0.36916075491902023</v>
      </c>
      <c r="H101" s="26">
        <f>'2020PopByRaceEth'!H101/'2020PopByRaceEth'!$E101</f>
        <v>0.1896858328393598</v>
      </c>
      <c r="I101" s="27">
        <f>'2020PopByRaceEth'!I101/'2020PopByRaceEth'!$E101</f>
        <v>0.10126775914488403</v>
      </c>
      <c r="J101" s="27">
        <f>'2020PopByRaceEth'!J101/'2020PopByRaceEth'!$E101</f>
        <v>1.1281717880566764E-2</v>
      </c>
      <c r="K101" s="27">
        <f>'2020PopByRaceEth'!K101/'2020PopByRaceEth'!$E101</f>
        <v>3.1378472952559418E-2</v>
      </c>
      <c r="L101" s="28">
        <f>'2020PopByRaceEth'!L101/'2020PopByRaceEth'!$E101</f>
        <v>3.5546972101650191E-2</v>
      </c>
    </row>
    <row r="102" spans="1:12" ht="14.4" customHeight="1" x14ac:dyDescent="0.4">
      <c r="A102" s="35">
        <v>706</v>
      </c>
      <c r="B102" s="35" t="s">
        <v>216</v>
      </c>
      <c r="C102" s="36" t="s">
        <v>164</v>
      </c>
      <c r="D102" s="9" t="s">
        <v>217</v>
      </c>
      <c r="E102" s="4">
        <v>62575</v>
      </c>
      <c r="F102" s="29">
        <f>'2020PopByRaceEth'!F102/'2020PopByRaceEth'!$E102</f>
        <v>0.18200559328805432</v>
      </c>
      <c r="G102" s="25">
        <f>'2020PopByRaceEth'!G102/'2020PopByRaceEth'!$E102</f>
        <v>0.81799440671194568</v>
      </c>
      <c r="H102" s="26">
        <f>'2020PopByRaceEth'!H102/'2020PopByRaceEth'!$E102</f>
        <v>0.67197762684778262</v>
      </c>
      <c r="I102" s="27">
        <f>'2020PopByRaceEth'!I102/'2020PopByRaceEth'!$E102</f>
        <v>4.2620854974031161E-2</v>
      </c>
      <c r="J102" s="27">
        <f>'2020PopByRaceEth'!J102/'2020PopByRaceEth'!$E102</f>
        <v>1.9752297243308032E-2</v>
      </c>
      <c r="K102" s="27">
        <f>'2020PopByRaceEth'!K102/'2020PopByRaceEth'!$E102</f>
        <v>3.3495805033959249E-2</v>
      </c>
      <c r="L102" s="28">
        <f>'2020PopByRaceEth'!L102/'2020PopByRaceEth'!$E102</f>
        <v>5.0147822612864559E-2</v>
      </c>
    </row>
    <row r="103" spans="1:12" ht="14.4" customHeight="1" x14ac:dyDescent="0.4">
      <c r="A103" s="35">
        <v>708</v>
      </c>
      <c r="B103" s="35" t="s">
        <v>218</v>
      </c>
      <c r="C103" s="36" t="s">
        <v>164</v>
      </c>
      <c r="D103" s="9" t="s">
        <v>219</v>
      </c>
      <c r="E103" s="4">
        <v>495306</v>
      </c>
      <c r="F103" s="29">
        <f>'2020PopByRaceEth'!F103/'2020PopByRaceEth'!$E103</f>
        <v>0.2803701146362047</v>
      </c>
      <c r="G103" s="25">
        <f>'2020PopByRaceEth'!G103/'2020PopByRaceEth'!$E103</f>
        <v>0.71962988536379535</v>
      </c>
      <c r="H103" s="26">
        <f>'2020PopByRaceEth'!H103/'2020PopByRaceEth'!$E103</f>
        <v>0.58348374540183245</v>
      </c>
      <c r="I103" s="27">
        <f>'2020PopByRaceEth'!I103/'2020PopByRaceEth'!$E103</f>
        <v>3.8919375093376618E-2</v>
      </c>
      <c r="J103" s="27">
        <f>'2020PopByRaceEth'!J103/'2020PopByRaceEth'!$E103</f>
        <v>2.8103838839020727E-2</v>
      </c>
      <c r="K103" s="27">
        <f>'2020PopByRaceEth'!K103/'2020PopByRaceEth'!$E103</f>
        <v>2.6559339075238338E-2</v>
      </c>
      <c r="L103" s="28">
        <f>'2020PopByRaceEth'!L103/'2020PopByRaceEth'!$E103</f>
        <v>4.2563586954327222E-2</v>
      </c>
    </row>
    <row r="104" spans="1:12" ht="14.4" customHeight="1" x14ac:dyDescent="0.4">
      <c r="A104" s="35">
        <v>706</v>
      </c>
      <c r="B104" s="35" t="s">
        <v>220</v>
      </c>
      <c r="C104" s="36" t="s">
        <v>164</v>
      </c>
      <c r="D104" s="9" t="s">
        <v>221</v>
      </c>
      <c r="E104" s="4">
        <v>72</v>
      </c>
      <c r="F104" s="29">
        <f>'2020PopByRaceEth'!F104/'2020PopByRaceEth'!$E104</f>
        <v>0.19444444444444445</v>
      </c>
      <c r="G104" s="25">
        <f>'2020PopByRaceEth'!G104/'2020PopByRaceEth'!$E104</f>
        <v>0.80555555555555558</v>
      </c>
      <c r="H104" s="26">
        <f>'2020PopByRaceEth'!H104/'2020PopByRaceEth'!$E104</f>
        <v>0.66666666666666663</v>
      </c>
      <c r="I104" s="27">
        <f>'2020PopByRaceEth'!I104/'2020PopByRaceEth'!$E104</f>
        <v>0</v>
      </c>
      <c r="J104" s="27">
        <f>'2020PopByRaceEth'!J104/'2020PopByRaceEth'!$E104</f>
        <v>4.1666666666666664E-2</v>
      </c>
      <c r="K104" s="27">
        <f>'2020PopByRaceEth'!K104/'2020PopByRaceEth'!$E104</f>
        <v>2.7777777777777776E-2</v>
      </c>
      <c r="L104" s="28">
        <f>'2020PopByRaceEth'!L104/'2020PopByRaceEth'!$E104</f>
        <v>6.9444444444444448E-2</v>
      </c>
    </row>
    <row r="105" spans="1:12" ht="14.4" customHeight="1" x14ac:dyDescent="0.4">
      <c r="A105" s="35">
        <v>706</v>
      </c>
      <c r="B105" s="35" t="s">
        <v>222</v>
      </c>
      <c r="C105" s="36" t="s">
        <v>164</v>
      </c>
      <c r="D105" s="9" t="s">
        <v>223</v>
      </c>
      <c r="E105" s="4">
        <v>1723</v>
      </c>
      <c r="F105" s="29">
        <f>'2020PopByRaceEth'!F105/'2020PopByRaceEth'!$E105</f>
        <v>0.1555426581543819</v>
      </c>
      <c r="G105" s="25">
        <f>'2020PopByRaceEth'!G105/'2020PopByRaceEth'!$E105</f>
        <v>0.84445734184561816</v>
      </c>
      <c r="H105" s="26">
        <f>'2020PopByRaceEth'!H105/'2020PopByRaceEth'!$E105</f>
        <v>0.76726639582124201</v>
      </c>
      <c r="I105" s="27">
        <f>'2020PopByRaceEth'!I105/'2020PopByRaceEth'!$E105</f>
        <v>1.0446894950667441E-2</v>
      </c>
      <c r="J105" s="27">
        <f>'2020PopByRaceEth'!J105/'2020PopByRaceEth'!$E105</f>
        <v>9.8665118978525819E-3</v>
      </c>
      <c r="K105" s="27">
        <f>'2020PopByRaceEth'!K105/'2020PopByRaceEth'!$E105</f>
        <v>4.6430644225188625E-3</v>
      </c>
      <c r="L105" s="28">
        <f>'2020PopByRaceEth'!L105/'2020PopByRaceEth'!$E105</f>
        <v>5.2234474753337201E-2</v>
      </c>
    </row>
    <row r="106" spans="1:12" ht="14.4" customHeight="1" x14ac:dyDescent="0.4">
      <c r="A106" s="35">
        <v>706</v>
      </c>
      <c r="B106" s="35" t="s">
        <v>224</v>
      </c>
      <c r="C106" s="36" t="s">
        <v>164</v>
      </c>
      <c r="D106" s="9" t="s">
        <v>225</v>
      </c>
      <c r="E106" s="4">
        <v>15488</v>
      </c>
      <c r="F106" s="29">
        <f>'2020PopByRaceEth'!F106/'2020PopByRaceEth'!$E106</f>
        <v>0.62293388429752061</v>
      </c>
      <c r="G106" s="25">
        <f>'2020PopByRaceEth'!G106/'2020PopByRaceEth'!$E106</f>
        <v>0.37706611570247933</v>
      </c>
      <c r="H106" s="26">
        <f>'2020PopByRaceEth'!H106/'2020PopByRaceEth'!$E106</f>
        <v>0.23928202479338842</v>
      </c>
      <c r="I106" s="27">
        <f>'2020PopByRaceEth'!I106/'2020PopByRaceEth'!$E106</f>
        <v>9.8527892561983466E-2</v>
      </c>
      <c r="J106" s="27">
        <f>'2020PopByRaceEth'!J106/'2020PopByRaceEth'!$E106</f>
        <v>2.259814049586777E-2</v>
      </c>
      <c r="K106" s="27">
        <f>'2020PopByRaceEth'!K106/'2020PopByRaceEth'!$E106</f>
        <v>2.7763429752066114E-3</v>
      </c>
      <c r="L106" s="28">
        <f>'2020PopByRaceEth'!L106/'2020PopByRaceEth'!$E106</f>
        <v>1.3881714876033058E-2</v>
      </c>
    </row>
    <row r="107" spans="1:12" ht="14.4" customHeight="1" x14ac:dyDescent="0.4">
      <c r="A107" s="35">
        <v>708</v>
      </c>
      <c r="B107" s="35" t="s">
        <v>226</v>
      </c>
      <c r="C107" s="36" t="s">
        <v>164</v>
      </c>
      <c r="D107" s="9" t="s">
        <v>227</v>
      </c>
      <c r="E107" s="4">
        <v>9990</v>
      </c>
      <c r="F107" s="29">
        <f>'2020PopByRaceEth'!F107/'2020PopByRaceEth'!$E107</f>
        <v>0.21931931931931931</v>
      </c>
      <c r="G107" s="25">
        <f>'2020PopByRaceEth'!G107/'2020PopByRaceEth'!$E107</f>
        <v>0.78068068068068064</v>
      </c>
      <c r="H107" s="26">
        <f>'2020PopByRaceEth'!H107/'2020PopByRaceEth'!$E107</f>
        <v>0.70190190190190194</v>
      </c>
      <c r="I107" s="27">
        <f>'2020PopByRaceEth'!I107/'2020PopByRaceEth'!$E107</f>
        <v>1.4514514514514515E-2</v>
      </c>
      <c r="J107" s="27">
        <f>'2020PopByRaceEth'!J107/'2020PopByRaceEth'!$E107</f>
        <v>6.5065065065065065E-3</v>
      </c>
      <c r="K107" s="27">
        <f>'2020PopByRaceEth'!K107/'2020PopByRaceEth'!$E107</f>
        <v>1.2412412412412413E-2</v>
      </c>
      <c r="L107" s="28">
        <f>'2020PopByRaceEth'!L107/'2020PopByRaceEth'!$E107</f>
        <v>4.5345345345345345E-2</v>
      </c>
    </row>
    <row r="108" spans="1:12" ht="14.4" customHeight="1" x14ac:dyDescent="0.4">
      <c r="A108" s="35">
        <v>706</v>
      </c>
      <c r="B108" s="35" t="s">
        <v>228</v>
      </c>
      <c r="C108" s="36" t="s">
        <v>164</v>
      </c>
      <c r="D108" s="9" t="s">
        <v>229</v>
      </c>
      <c r="E108" s="4">
        <v>42126</v>
      </c>
      <c r="F108" s="29">
        <f>'2020PopByRaceEth'!F108/'2020PopByRaceEth'!$E108</f>
        <v>0.31550586336229408</v>
      </c>
      <c r="G108" s="25">
        <f>'2020PopByRaceEth'!G108/'2020PopByRaceEth'!$E108</f>
        <v>0.68449413663770597</v>
      </c>
      <c r="H108" s="26">
        <f>'2020PopByRaceEth'!H108/'2020PopByRaceEth'!$E108</f>
        <v>0.46698001234392061</v>
      </c>
      <c r="I108" s="27">
        <f>'2020PopByRaceEth'!I108/'2020PopByRaceEth'!$E108</f>
        <v>8.9778284195033947E-2</v>
      </c>
      <c r="J108" s="27">
        <f>'2020PopByRaceEth'!J108/'2020PopByRaceEth'!$E108</f>
        <v>3.2663913022836256E-2</v>
      </c>
      <c r="K108" s="27">
        <f>'2020PopByRaceEth'!K108/'2020PopByRaceEth'!$E108</f>
        <v>4.225418981151783E-2</v>
      </c>
      <c r="L108" s="28">
        <f>'2020PopByRaceEth'!L108/'2020PopByRaceEth'!$E108</f>
        <v>5.2817737264397285E-2</v>
      </c>
    </row>
    <row r="109" spans="1:12" ht="14.4" customHeight="1" x14ac:dyDescent="0.4">
      <c r="A109" s="35">
        <v>706</v>
      </c>
      <c r="B109" s="35" t="s">
        <v>230</v>
      </c>
      <c r="C109" s="36" t="s">
        <v>164</v>
      </c>
      <c r="D109" s="9" t="s">
        <v>231</v>
      </c>
      <c r="E109" s="4">
        <v>3064</v>
      </c>
      <c r="F109" s="29">
        <f>'2020PopByRaceEth'!F109/'2020PopByRaceEth'!$E109</f>
        <v>0.46312010443864232</v>
      </c>
      <c r="G109" s="25">
        <f>'2020PopByRaceEth'!G109/'2020PopByRaceEth'!$E109</f>
        <v>0.53687989556135773</v>
      </c>
      <c r="H109" s="26">
        <f>'2020PopByRaceEth'!H109/'2020PopByRaceEth'!$E109</f>
        <v>0.47780678851174935</v>
      </c>
      <c r="I109" s="27">
        <f>'2020PopByRaceEth'!I109/'2020PopByRaceEth'!$E109</f>
        <v>1.7297650130548303E-2</v>
      </c>
      <c r="J109" s="27">
        <f>'2020PopByRaceEth'!J109/'2020PopByRaceEth'!$E109</f>
        <v>5.5483028720626631E-3</v>
      </c>
      <c r="K109" s="27">
        <f>'2020PopByRaceEth'!K109/'2020PopByRaceEth'!$E109</f>
        <v>4.89556135770235E-3</v>
      </c>
      <c r="L109" s="28">
        <f>'2020PopByRaceEth'!L109/'2020PopByRaceEth'!$E109</f>
        <v>3.1331592689295036E-2</v>
      </c>
    </row>
    <row r="110" spans="1:12" ht="14.4" customHeight="1" x14ac:dyDescent="0.4">
      <c r="A110" s="35">
        <v>708</v>
      </c>
      <c r="B110" s="35" t="s">
        <v>232</v>
      </c>
      <c r="C110" s="36" t="s">
        <v>164</v>
      </c>
      <c r="D110" s="9" t="s">
        <v>233</v>
      </c>
      <c r="E110" s="4">
        <v>267352</v>
      </c>
      <c r="F110" s="29">
        <f>'2020PopByRaceEth'!F110/'2020PopByRaceEth'!$E110</f>
        <v>0.17114515694664711</v>
      </c>
      <c r="G110" s="25">
        <f>'2020PopByRaceEth'!G110/'2020PopByRaceEth'!$E110</f>
        <v>0.82885484305335289</v>
      </c>
      <c r="H110" s="26">
        <f>'2020PopByRaceEth'!H110/'2020PopByRaceEth'!$E110</f>
        <v>0.68315928064873277</v>
      </c>
      <c r="I110" s="27">
        <f>'2020PopByRaceEth'!I110/'2020PopByRaceEth'!$E110</f>
        <v>2.9436847302432748E-2</v>
      </c>
      <c r="J110" s="27">
        <f>'2020PopByRaceEth'!J110/'2020PopByRaceEth'!$E110</f>
        <v>7.6453514467817712E-3</v>
      </c>
      <c r="K110" s="27">
        <f>'2020PopByRaceEth'!K110/'2020PopByRaceEth'!$E110</f>
        <v>6.2509350968012203E-2</v>
      </c>
      <c r="L110" s="28">
        <f>'2020PopByRaceEth'!L110/'2020PopByRaceEth'!$E110</f>
        <v>4.6104012687393399E-2</v>
      </c>
    </row>
    <row r="111" spans="1:12" ht="14.4" customHeight="1" x14ac:dyDescent="0.4">
      <c r="A111" s="35">
        <v>706</v>
      </c>
      <c r="B111" s="35" t="s">
        <v>234</v>
      </c>
      <c r="C111" s="36" t="s">
        <v>164</v>
      </c>
      <c r="D111" s="9" t="s">
        <v>235</v>
      </c>
      <c r="E111" s="4">
        <v>76827</v>
      </c>
      <c r="F111" s="29">
        <f>'2020PopByRaceEth'!F111/'2020PopByRaceEth'!$E111</f>
        <v>0.59658713733453084</v>
      </c>
      <c r="G111" s="25">
        <f>'2020PopByRaceEth'!G111/'2020PopByRaceEth'!$E111</f>
        <v>0.40341286266546916</v>
      </c>
      <c r="H111" s="26">
        <f>'2020PopByRaceEth'!H111/'2020PopByRaceEth'!$E111</f>
        <v>0.24106108529553413</v>
      </c>
      <c r="I111" s="27">
        <f>'2020PopByRaceEth'!I111/'2020PopByRaceEth'!$E111</f>
        <v>7.5806682546500581E-2</v>
      </c>
      <c r="J111" s="27">
        <f>'2020PopByRaceEth'!J111/'2020PopByRaceEth'!$E111</f>
        <v>1.1011753680346754E-2</v>
      </c>
      <c r="K111" s="27">
        <f>'2020PopByRaceEth'!K111/'2020PopByRaceEth'!$E111</f>
        <v>4.0519608991630547E-2</v>
      </c>
      <c r="L111" s="28">
        <f>'2020PopByRaceEth'!L111/'2020PopByRaceEth'!$E111</f>
        <v>3.5013732151457172E-2</v>
      </c>
    </row>
    <row r="112" spans="1:12" ht="14.4" customHeight="1" x14ac:dyDescent="0.4">
      <c r="A112" s="35">
        <v>708</v>
      </c>
      <c r="B112" s="35" t="s">
        <v>236</v>
      </c>
      <c r="C112" s="36" t="s">
        <v>164</v>
      </c>
      <c r="D112" s="9" t="s">
        <v>237</v>
      </c>
      <c r="E112" s="4">
        <v>251437</v>
      </c>
      <c r="F112" s="29">
        <f>'2020PopByRaceEth'!F112/'2020PopByRaceEth'!$E112</f>
        <v>0.22122440213651928</v>
      </c>
      <c r="G112" s="25">
        <f>'2020PopByRaceEth'!G112/'2020PopByRaceEth'!$E112</f>
        <v>0.77877559786348072</v>
      </c>
      <c r="H112" s="26">
        <f>'2020PopByRaceEth'!H112/'2020PopByRaceEth'!$E112</f>
        <v>0.64308753286111431</v>
      </c>
      <c r="I112" s="27">
        <f>'2020PopByRaceEth'!I112/'2020PopByRaceEth'!$E112</f>
        <v>3.9683896960272358E-2</v>
      </c>
      <c r="J112" s="27">
        <f>'2020PopByRaceEth'!J112/'2020PopByRaceEth'!$E112</f>
        <v>7.9383702478155564E-3</v>
      </c>
      <c r="K112" s="27">
        <f>'2020PopByRaceEth'!K112/'2020PopByRaceEth'!$E112</f>
        <v>4.1425884018660736E-2</v>
      </c>
      <c r="L112" s="28">
        <f>'2020PopByRaceEth'!L112/'2020PopByRaceEth'!$E112</f>
        <v>4.6639913775617749E-2</v>
      </c>
    </row>
    <row r="113" spans="1:12" ht="14.4" customHeight="1" x14ac:dyDescent="0.4">
      <c r="A113" s="35">
        <v>706</v>
      </c>
      <c r="B113" s="35" t="s">
        <v>238</v>
      </c>
      <c r="C113" s="36" t="s">
        <v>164</v>
      </c>
      <c r="D113" s="9" t="s">
        <v>239</v>
      </c>
      <c r="E113" s="4">
        <v>58675</v>
      </c>
      <c r="F113" s="29">
        <f>'2020PopByRaceEth'!F113/'2020PopByRaceEth'!$E113</f>
        <v>0.4514358755858543</v>
      </c>
      <c r="G113" s="25">
        <f>'2020PopByRaceEth'!G113/'2020PopByRaceEth'!$E113</f>
        <v>0.5485641244141457</v>
      </c>
      <c r="H113" s="26">
        <f>'2020PopByRaceEth'!H113/'2020PopByRaceEth'!$E113</f>
        <v>0.36373242437153813</v>
      </c>
      <c r="I113" s="27">
        <f>'2020PopByRaceEth'!I113/'2020PopByRaceEth'!$E113</f>
        <v>9.8372390285470818E-2</v>
      </c>
      <c r="J113" s="27">
        <f>'2020PopByRaceEth'!J113/'2020PopByRaceEth'!$E113</f>
        <v>2.167873881550916E-2</v>
      </c>
      <c r="K113" s="27">
        <f>'2020PopByRaceEth'!K113/'2020PopByRaceEth'!$E113</f>
        <v>2.7081380485726458E-2</v>
      </c>
      <c r="L113" s="28">
        <f>'2020PopByRaceEth'!L113/'2020PopByRaceEth'!$E113</f>
        <v>3.7699190455901151E-2</v>
      </c>
    </row>
    <row r="114" spans="1:12" ht="14.4" customHeight="1" x14ac:dyDescent="0.4">
      <c r="A114" s="35">
        <v>707</v>
      </c>
      <c r="B114" s="35" t="s">
        <v>240</v>
      </c>
      <c r="C114" s="36" t="s">
        <v>164</v>
      </c>
      <c r="D114" s="9" t="s">
        <v>241</v>
      </c>
      <c r="E114" s="4">
        <v>722707</v>
      </c>
      <c r="F114" s="29">
        <f>'2020PopByRaceEth'!F114/'2020PopByRaceEth'!$E114</f>
        <v>0.5679521576517178</v>
      </c>
      <c r="G114" s="25">
        <f>'2020PopByRaceEth'!G114/'2020PopByRaceEth'!$E114</f>
        <v>0.4320478423482822</v>
      </c>
      <c r="H114" s="26">
        <f>'2020PopByRaceEth'!H114/'2020PopByRaceEth'!$E114</f>
        <v>0.25613561235742838</v>
      </c>
      <c r="I114" s="27">
        <f>'2020PopByRaceEth'!I114/'2020PopByRaceEth'!$E114</f>
        <v>9.6564721249413663E-2</v>
      </c>
      <c r="J114" s="27">
        <f>'2020PopByRaceEth'!J114/'2020PopByRaceEth'!$E114</f>
        <v>1.8815370544356148E-2</v>
      </c>
      <c r="K114" s="27">
        <f>'2020PopByRaceEth'!K114/'2020PopByRaceEth'!$E114</f>
        <v>2.8539920050587583E-2</v>
      </c>
      <c r="L114" s="28">
        <f>'2020PopByRaceEth'!L114/'2020PopByRaceEth'!$E114</f>
        <v>3.1992218146496436E-2</v>
      </c>
    </row>
    <row r="115" spans="1:12" ht="14.4" customHeight="1" x14ac:dyDescent="0.4">
      <c r="A115" s="35">
        <v>708</v>
      </c>
      <c r="B115" s="35" t="s">
        <v>242</v>
      </c>
      <c r="C115" s="36" t="s">
        <v>164</v>
      </c>
      <c r="D115" s="9" t="s">
        <v>243</v>
      </c>
      <c r="E115" s="4">
        <v>65877</v>
      </c>
      <c r="F115" s="29">
        <f>'2020PopByRaceEth'!F115/'2020PopByRaceEth'!$E115</f>
        <v>0.1725943804362676</v>
      </c>
      <c r="G115" s="25">
        <f>'2020PopByRaceEth'!G115/'2020PopByRaceEth'!$E115</f>
        <v>0.82740561956373238</v>
      </c>
      <c r="H115" s="26">
        <f>'2020PopByRaceEth'!H115/'2020PopByRaceEth'!$E115</f>
        <v>0.7072422848642167</v>
      </c>
      <c r="I115" s="27">
        <f>'2020PopByRaceEth'!I115/'2020PopByRaceEth'!$E115</f>
        <v>3.3000895608482475E-2</v>
      </c>
      <c r="J115" s="27">
        <f>'2020PopByRaceEth'!J115/'2020PopByRaceEth'!$E115</f>
        <v>5.7835056241176738E-3</v>
      </c>
      <c r="K115" s="27">
        <f>'2020PopByRaceEth'!K115/'2020PopByRaceEth'!$E115</f>
        <v>3.2044567906856718E-2</v>
      </c>
      <c r="L115" s="28">
        <f>'2020PopByRaceEth'!L115/'2020PopByRaceEth'!$E115</f>
        <v>4.93343655600589E-2</v>
      </c>
    </row>
    <row r="116" spans="1:12" ht="14.4" customHeight="1" x14ac:dyDescent="0.4">
      <c r="A116" s="35">
        <v>706</v>
      </c>
      <c r="B116" s="35" t="s">
        <v>244</v>
      </c>
      <c r="C116" s="36" t="s">
        <v>164</v>
      </c>
      <c r="D116" s="9" t="s">
        <v>245</v>
      </c>
      <c r="E116" s="4">
        <v>7631</v>
      </c>
      <c r="F116" s="29">
        <f>'2020PopByRaceEth'!F116/'2020PopByRaceEth'!$E116</f>
        <v>0.69532171406106669</v>
      </c>
      <c r="G116" s="25">
        <f>'2020PopByRaceEth'!G116/'2020PopByRaceEth'!$E116</f>
        <v>0.30467828593893331</v>
      </c>
      <c r="H116" s="26">
        <f>'2020PopByRaceEth'!H116/'2020PopByRaceEth'!$E116</f>
        <v>0.11649849298912331</v>
      </c>
      <c r="I116" s="27">
        <f>'2020PopByRaceEth'!I116/'2020PopByRaceEth'!$E116</f>
        <v>0.13432053466125016</v>
      </c>
      <c r="J116" s="27">
        <f>'2020PopByRaceEth'!J116/'2020PopByRaceEth'!$E116</f>
        <v>1.1400864893198795E-2</v>
      </c>
      <c r="K116" s="27">
        <f>'2020PopByRaceEth'!K116/'2020PopByRaceEth'!$E116</f>
        <v>1.8739352640545145E-2</v>
      </c>
      <c r="L116" s="28">
        <f>'2020PopByRaceEth'!L116/'2020PopByRaceEth'!$E116</f>
        <v>2.3719040754815884E-2</v>
      </c>
    </row>
    <row r="117" spans="1:12" ht="14.4" customHeight="1" x14ac:dyDescent="0.4">
      <c r="A117" s="35">
        <v>706</v>
      </c>
      <c r="B117" s="35" t="s">
        <v>246</v>
      </c>
      <c r="C117" s="36" t="s">
        <v>164</v>
      </c>
      <c r="D117" s="9" t="s">
        <v>247</v>
      </c>
      <c r="E117" s="4">
        <v>119584</v>
      </c>
      <c r="F117" s="29">
        <f>'2020PopByRaceEth'!F117/'2020PopByRaceEth'!$E117</f>
        <v>0.60962168852020338</v>
      </c>
      <c r="G117" s="25">
        <f>'2020PopByRaceEth'!G117/'2020PopByRaceEth'!$E117</f>
        <v>0.39037831147979662</v>
      </c>
      <c r="H117" s="26">
        <f>'2020PopByRaceEth'!H117/'2020PopByRaceEth'!$E117</f>
        <v>0.16052314690928551</v>
      </c>
      <c r="I117" s="27">
        <f>'2020PopByRaceEth'!I117/'2020PopByRaceEth'!$E117</f>
        <v>0.15248695477655874</v>
      </c>
      <c r="J117" s="27">
        <f>'2020PopByRaceEth'!J117/'2020PopByRaceEth'!$E117</f>
        <v>1.562081883864062E-2</v>
      </c>
      <c r="K117" s="27">
        <f>'2020PopByRaceEth'!K117/'2020PopByRaceEth'!$E117</f>
        <v>3.1057666577468557E-2</v>
      </c>
      <c r="L117" s="28">
        <f>'2020PopByRaceEth'!L117/'2020PopByRaceEth'!$E117</f>
        <v>3.0689724377843189E-2</v>
      </c>
    </row>
    <row r="118" spans="1:12" ht="14.4" customHeight="1" x14ac:dyDescent="0.4">
      <c r="A118" s="35">
        <v>708</v>
      </c>
      <c r="B118" s="35" t="s">
        <v>248</v>
      </c>
      <c r="C118" s="36" t="s">
        <v>164</v>
      </c>
      <c r="D118" s="9" t="s">
        <v>249</v>
      </c>
      <c r="E118" s="4">
        <v>14328</v>
      </c>
      <c r="F118" s="29">
        <f>'2020PopByRaceEth'!F118/'2020PopByRaceEth'!$E118</f>
        <v>0.3538525963149079</v>
      </c>
      <c r="G118" s="25">
        <f>'2020PopByRaceEth'!G118/'2020PopByRaceEth'!$E118</f>
        <v>0.64614740368509216</v>
      </c>
      <c r="H118" s="26">
        <f>'2020PopByRaceEth'!H118/'2020PopByRaceEth'!$E118</f>
        <v>0.52987158012283642</v>
      </c>
      <c r="I118" s="27">
        <f>'2020PopByRaceEth'!I118/'2020PopByRaceEth'!$E118</f>
        <v>4.5435510887772194E-2</v>
      </c>
      <c r="J118" s="27">
        <f>'2020PopByRaceEth'!J118/'2020PopByRaceEth'!$E118</f>
        <v>8.3752093802345051E-3</v>
      </c>
      <c r="K118" s="27">
        <f>'2020PopByRaceEth'!K118/'2020PopByRaceEth'!$E118</f>
        <v>1.0957565605806812E-2</v>
      </c>
      <c r="L118" s="28">
        <f>'2020PopByRaceEth'!L118/'2020PopByRaceEth'!$E118</f>
        <v>5.1507537688442212E-2</v>
      </c>
    </row>
    <row r="119" spans="1:12" ht="14.4" customHeight="1" x14ac:dyDescent="0.4">
      <c r="A119" s="35">
        <v>708</v>
      </c>
      <c r="B119" s="35" t="s">
        <v>250</v>
      </c>
      <c r="C119" s="36" t="s">
        <v>164</v>
      </c>
      <c r="D119" s="9" t="s">
        <v>251</v>
      </c>
      <c r="E119" s="4">
        <v>237039</v>
      </c>
      <c r="F119" s="29">
        <f>'2020PopByRaceEth'!F119/'2020PopByRaceEth'!$E119</f>
        <v>0.10903690953809289</v>
      </c>
      <c r="G119" s="25">
        <f>'2020PopByRaceEth'!G119/'2020PopByRaceEth'!$E119</f>
        <v>0.89096309046190714</v>
      </c>
      <c r="H119" s="26">
        <f>'2020PopByRaceEth'!H119/'2020PopByRaceEth'!$E119</f>
        <v>0.76871738405916323</v>
      </c>
      <c r="I119" s="27">
        <f>'2020PopByRaceEth'!I119/'2020PopByRaceEth'!$E119</f>
        <v>1.9486244879534591E-2</v>
      </c>
      <c r="J119" s="27">
        <f>'2020PopByRaceEth'!J119/'2020PopByRaceEth'!$E119</f>
        <v>7.2055653289121203E-3</v>
      </c>
      <c r="K119" s="27">
        <f>'2020PopByRaceEth'!K119/'2020PopByRaceEth'!$E119</f>
        <v>5.1434574057433589E-2</v>
      </c>
      <c r="L119" s="28">
        <f>'2020PopByRaceEth'!L119/'2020PopByRaceEth'!$E119</f>
        <v>4.4119322136863551E-2</v>
      </c>
    </row>
    <row r="120" spans="1:12" ht="14.4" customHeight="1" x14ac:dyDescent="0.4">
      <c r="A120" s="35">
        <v>706</v>
      </c>
      <c r="B120" s="35" t="s">
        <v>252</v>
      </c>
      <c r="C120" s="36" t="s">
        <v>164</v>
      </c>
      <c r="D120" s="9" t="s">
        <v>253</v>
      </c>
      <c r="E120" s="4">
        <v>119</v>
      </c>
      <c r="F120" s="29">
        <f>'2020PopByRaceEth'!F120/'2020PopByRaceEth'!$E120</f>
        <v>0.45378151260504201</v>
      </c>
      <c r="G120" s="25">
        <f>'2020PopByRaceEth'!G120/'2020PopByRaceEth'!$E120</f>
        <v>0.54621848739495793</v>
      </c>
      <c r="H120" s="26">
        <f>'2020PopByRaceEth'!H120/'2020PopByRaceEth'!$E120</f>
        <v>0.45378151260504201</v>
      </c>
      <c r="I120" s="27">
        <f>'2020PopByRaceEth'!I120/'2020PopByRaceEth'!$E120</f>
        <v>0</v>
      </c>
      <c r="J120" s="27">
        <f>'2020PopByRaceEth'!J120/'2020PopByRaceEth'!$E120</f>
        <v>4.2016806722689079E-2</v>
      </c>
      <c r="K120" s="27">
        <f>'2020PopByRaceEth'!K120/'2020PopByRaceEth'!$E120</f>
        <v>0</v>
      </c>
      <c r="L120" s="28">
        <f>'2020PopByRaceEth'!L120/'2020PopByRaceEth'!$E120</f>
        <v>5.0420168067226892E-2</v>
      </c>
    </row>
    <row r="121" spans="1:12" ht="14.4" customHeight="1" x14ac:dyDescent="0.4">
      <c r="A121" s="35">
        <v>708</v>
      </c>
      <c r="B121" s="35" t="s">
        <v>254</v>
      </c>
      <c r="C121" s="36" t="s">
        <v>164</v>
      </c>
      <c r="D121" s="9" t="s">
        <v>255</v>
      </c>
      <c r="E121" s="4">
        <v>268641</v>
      </c>
      <c r="F121" s="29">
        <f>'2020PopByRaceEth'!F121/'2020PopByRaceEth'!$E121</f>
        <v>0.14518632673344725</v>
      </c>
      <c r="G121" s="25">
        <f>'2020PopByRaceEth'!G121/'2020PopByRaceEth'!$E121</f>
        <v>0.85481367326655278</v>
      </c>
      <c r="H121" s="26">
        <f>'2020PopByRaceEth'!H121/'2020PopByRaceEth'!$E121</f>
        <v>0.7085552838174366</v>
      </c>
      <c r="I121" s="27">
        <f>'2020PopByRaceEth'!I121/'2020PopByRaceEth'!$E121</f>
        <v>2.9578508120502826E-2</v>
      </c>
      <c r="J121" s="27">
        <f>'2020PopByRaceEth'!J121/'2020PopByRaceEth'!$E121</f>
        <v>7.8766830081782001E-3</v>
      </c>
      <c r="K121" s="27">
        <f>'2020PopByRaceEth'!K121/'2020PopByRaceEth'!$E121</f>
        <v>5.9983397917667075E-2</v>
      </c>
      <c r="L121" s="28">
        <f>'2020PopByRaceEth'!L121/'2020PopByRaceEth'!$E121</f>
        <v>4.8819800402768003E-2</v>
      </c>
    </row>
    <row r="122" spans="1:12" ht="14.4" customHeight="1" x14ac:dyDescent="0.4">
      <c r="A122" s="35">
        <v>706</v>
      </c>
      <c r="B122" s="35" t="s">
        <v>256</v>
      </c>
      <c r="C122" s="36" t="s">
        <v>164</v>
      </c>
      <c r="D122" s="9" t="s">
        <v>257</v>
      </c>
      <c r="E122" s="4">
        <v>160113</v>
      </c>
      <c r="F122" s="29">
        <f>'2020PopByRaceEth'!F122/'2020PopByRaceEth'!$E122</f>
        <v>0.27568654637662149</v>
      </c>
      <c r="G122" s="25">
        <f>'2020PopByRaceEth'!G122/'2020PopByRaceEth'!$E122</f>
        <v>0.72431345362337851</v>
      </c>
      <c r="H122" s="26">
        <f>'2020PopByRaceEth'!H122/'2020PopByRaceEth'!$E122</f>
        <v>0.47750651102658748</v>
      </c>
      <c r="I122" s="27">
        <f>'2020PopByRaceEth'!I122/'2020PopByRaceEth'!$E122</f>
        <v>6.9906878267223777E-2</v>
      </c>
      <c r="J122" s="27">
        <f>'2020PopByRaceEth'!J122/'2020PopByRaceEth'!$E122</f>
        <v>3.2926745486000511E-2</v>
      </c>
      <c r="K122" s="27">
        <f>'2020PopByRaceEth'!K122/'2020PopByRaceEth'!$E122</f>
        <v>9.2378507678951741E-2</v>
      </c>
      <c r="L122" s="28">
        <f>'2020PopByRaceEth'!L122/'2020PopByRaceEth'!$E122</f>
        <v>5.1594811164614993E-2</v>
      </c>
    </row>
    <row r="123" spans="1:12" ht="14.4" customHeight="1" x14ac:dyDescent="0.4">
      <c r="A123" s="35">
        <v>707</v>
      </c>
      <c r="B123" s="35" t="s">
        <v>258</v>
      </c>
      <c r="C123" s="36" t="s">
        <v>164</v>
      </c>
      <c r="D123" s="9" t="s">
        <v>259</v>
      </c>
      <c r="E123" s="4">
        <v>320141</v>
      </c>
      <c r="F123" s="29">
        <f>'2020PopByRaceEth'!F123/'2020PopByRaceEth'!$E123</f>
        <v>0.22419184047029278</v>
      </c>
      <c r="G123" s="25">
        <f>'2020PopByRaceEth'!G123/'2020PopByRaceEth'!$E123</f>
        <v>0.77580815952970728</v>
      </c>
      <c r="H123" s="26">
        <f>'2020PopByRaceEth'!H123/'2020PopByRaceEth'!$E123</f>
        <v>0.53969344757466242</v>
      </c>
      <c r="I123" s="27">
        <f>'2020PopByRaceEth'!I123/'2020PopByRaceEth'!$E123</f>
        <v>6.4452850462764846E-2</v>
      </c>
      <c r="J123" s="27">
        <f>'2020PopByRaceEth'!J123/'2020PopByRaceEth'!$E123</f>
        <v>2.8553043815068985E-2</v>
      </c>
      <c r="K123" s="27">
        <f>'2020PopByRaceEth'!K123/'2020PopByRaceEth'!$E123</f>
        <v>9.0541355215358235E-2</v>
      </c>
      <c r="L123" s="28">
        <f>'2020PopByRaceEth'!L123/'2020PopByRaceEth'!$E123</f>
        <v>5.2567462461852746E-2</v>
      </c>
    </row>
    <row r="124" spans="1:12" ht="14.4" customHeight="1" x14ac:dyDescent="0.4">
      <c r="A124" s="35">
        <v>706</v>
      </c>
      <c r="B124" s="35" t="s">
        <v>260</v>
      </c>
      <c r="C124" s="36" t="s">
        <v>164</v>
      </c>
      <c r="D124" s="9" t="s">
        <v>261</v>
      </c>
      <c r="E124" s="4">
        <v>172</v>
      </c>
      <c r="F124" s="29">
        <f>'2020PopByRaceEth'!F124/'2020PopByRaceEth'!$E124</f>
        <v>0.88372093023255816</v>
      </c>
      <c r="G124" s="25">
        <f>'2020PopByRaceEth'!G124/'2020PopByRaceEth'!$E124</f>
        <v>0.11627906976744186</v>
      </c>
      <c r="H124" s="26">
        <f>'2020PopByRaceEth'!H124/'2020PopByRaceEth'!$E124</f>
        <v>6.9767441860465115E-2</v>
      </c>
      <c r="I124" s="27">
        <f>'2020PopByRaceEth'!I124/'2020PopByRaceEth'!$E124</f>
        <v>0</v>
      </c>
      <c r="J124" s="27">
        <f>'2020PopByRaceEth'!J124/'2020PopByRaceEth'!$E124</f>
        <v>1.1627906976744186E-2</v>
      </c>
      <c r="K124" s="27">
        <f>'2020PopByRaceEth'!K124/'2020PopByRaceEth'!$E124</f>
        <v>0</v>
      </c>
      <c r="L124" s="28">
        <f>'2020PopByRaceEth'!L124/'2020PopByRaceEth'!$E124</f>
        <v>3.4883720930232558E-2</v>
      </c>
    </row>
    <row r="125" spans="1:12" ht="14.4" customHeight="1" x14ac:dyDescent="0.4">
      <c r="A125" s="35">
        <v>706</v>
      </c>
      <c r="B125" s="35" t="s">
        <v>262</v>
      </c>
      <c r="C125" s="36" t="s">
        <v>164</v>
      </c>
      <c r="D125" s="9" t="s">
        <v>263</v>
      </c>
      <c r="E125" s="4">
        <v>17038</v>
      </c>
      <c r="F125" s="29">
        <f>'2020PopByRaceEth'!F125/'2020PopByRaceEth'!$E125</f>
        <v>0.71334663692921707</v>
      </c>
      <c r="G125" s="25">
        <f>'2020PopByRaceEth'!G125/'2020PopByRaceEth'!$E125</f>
        <v>0.28665336307078293</v>
      </c>
      <c r="H125" s="26">
        <f>'2020PopByRaceEth'!H125/'2020PopByRaceEth'!$E125</f>
        <v>0.11844113158821458</v>
      </c>
      <c r="I125" s="27">
        <f>'2020PopByRaceEth'!I125/'2020PopByRaceEth'!$E125</f>
        <v>0.10212466251907501</v>
      </c>
      <c r="J125" s="27">
        <f>'2020PopByRaceEth'!J125/'2020PopByRaceEth'!$E125</f>
        <v>1.1092851273623664E-2</v>
      </c>
      <c r="K125" s="27">
        <f>'2020PopByRaceEth'!K125/'2020PopByRaceEth'!$E125</f>
        <v>2.9815706068787418E-2</v>
      </c>
      <c r="L125" s="28">
        <f>'2020PopByRaceEth'!L125/'2020PopByRaceEth'!$E125</f>
        <v>2.5179011621082287E-2</v>
      </c>
    </row>
    <row r="126" spans="1:12" ht="14.4" customHeight="1" x14ac:dyDescent="0.4">
      <c r="A126" s="35">
        <v>707</v>
      </c>
      <c r="B126" s="35" t="s">
        <v>264</v>
      </c>
      <c r="C126" s="36" t="s">
        <v>164</v>
      </c>
      <c r="D126" s="9" t="s">
        <v>265</v>
      </c>
      <c r="E126" s="4">
        <v>199669</v>
      </c>
      <c r="F126" s="29">
        <f>'2020PopByRaceEth'!F126/'2020PopByRaceEth'!$E126</f>
        <v>0.64556340743931206</v>
      </c>
      <c r="G126" s="25">
        <f>'2020PopByRaceEth'!G126/'2020PopByRaceEth'!$E126</f>
        <v>0.35443659256068794</v>
      </c>
      <c r="H126" s="26">
        <f>'2020PopByRaceEth'!H126/'2020PopByRaceEth'!$E126</f>
        <v>0.18438014914683801</v>
      </c>
      <c r="I126" s="27">
        <f>'2020PopByRaceEth'!I126/'2020PopByRaceEth'!$E126</f>
        <v>9.2052346633678742E-2</v>
      </c>
      <c r="J126" s="27">
        <f>'2020PopByRaceEth'!J126/'2020PopByRaceEth'!$E126</f>
        <v>1.3712694509413079E-2</v>
      </c>
      <c r="K126" s="27">
        <f>'2020PopByRaceEth'!K126/'2020PopByRaceEth'!$E126</f>
        <v>3.2363561694604567E-2</v>
      </c>
      <c r="L126" s="28">
        <f>'2020PopByRaceEth'!L126/'2020PopByRaceEth'!$E126</f>
        <v>3.1927840576153534E-2</v>
      </c>
    </row>
    <row r="127" spans="1:12" ht="14.4" customHeight="1" x14ac:dyDescent="0.4">
      <c r="A127" s="35">
        <v>706</v>
      </c>
      <c r="B127" s="35" t="s">
        <v>266</v>
      </c>
      <c r="C127" s="36" t="s">
        <v>164</v>
      </c>
      <c r="D127" s="9" t="s">
        <v>267</v>
      </c>
      <c r="E127" s="4">
        <v>18674</v>
      </c>
      <c r="F127" s="29">
        <f>'2020PopByRaceEth'!F127/'2020PopByRaceEth'!$E127</f>
        <v>0.69460212059548032</v>
      </c>
      <c r="G127" s="25">
        <f>'2020PopByRaceEth'!G127/'2020PopByRaceEth'!$E127</f>
        <v>0.30539787940451968</v>
      </c>
      <c r="H127" s="26">
        <f>'2020PopByRaceEth'!H127/'2020PopByRaceEth'!$E127</f>
        <v>0.11609724750990683</v>
      </c>
      <c r="I127" s="27">
        <f>'2020PopByRaceEth'!I127/'2020PopByRaceEth'!$E127</f>
        <v>0.10602977401735032</v>
      </c>
      <c r="J127" s="27">
        <f>'2020PopByRaceEth'!J127/'2020PopByRaceEth'!$E127</f>
        <v>3.2772839241726463E-2</v>
      </c>
      <c r="K127" s="27">
        <f>'2020PopByRaceEth'!K127/'2020PopByRaceEth'!$E127</f>
        <v>2.3240869658348505E-2</v>
      </c>
      <c r="L127" s="28">
        <f>'2020PopByRaceEth'!L127/'2020PopByRaceEth'!$E127</f>
        <v>2.7257148977187534E-2</v>
      </c>
    </row>
    <row r="128" spans="1:12" ht="14.4" customHeight="1" x14ac:dyDescent="0.4">
      <c r="A128" s="35">
        <v>706</v>
      </c>
      <c r="B128" s="35" t="s">
        <v>268</v>
      </c>
      <c r="C128" s="36" t="s">
        <v>164</v>
      </c>
      <c r="D128" s="9" t="s">
        <v>269</v>
      </c>
      <c r="E128" s="4">
        <v>247479</v>
      </c>
      <c r="F128" s="29">
        <f>'2020PopByRaceEth'!F128/'2020PopByRaceEth'!$E128</f>
        <v>0.34564952985909914</v>
      </c>
      <c r="G128" s="25">
        <f>'2020PopByRaceEth'!G128/'2020PopByRaceEth'!$E128</f>
        <v>0.65435047014090086</v>
      </c>
      <c r="H128" s="26">
        <f>'2020PopByRaceEth'!H128/'2020PopByRaceEth'!$E128</f>
        <v>0.46857309105014971</v>
      </c>
      <c r="I128" s="27">
        <f>'2020PopByRaceEth'!I128/'2020PopByRaceEth'!$E128</f>
        <v>7.7529810610193192E-2</v>
      </c>
      <c r="J128" s="27">
        <f>'2020PopByRaceEth'!J128/'2020PopByRaceEth'!$E128</f>
        <v>2.1512936451173637E-2</v>
      </c>
      <c r="K128" s="27">
        <f>'2020PopByRaceEth'!K128/'2020PopByRaceEth'!$E128</f>
        <v>4.1563122527567997E-2</v>
      </c>
      <c r="L128" s="28">
        <f>'2020PopByRaceEth'!L128/'2020PopByRaceEth'!$E128</f>
        <v>4.5171509501816316E-2</v>
      </c>
    </row>
    <row r="129" spans="1:12" ht="14.4" customHeight="1" x14ac:dyDescent="0.4">
      <c r="A129" s="35">
        <v>708</v>
      </c>
      <c r="B129" s="35" t="s">
        <v>270</v>
      </c>
      <c r="C129" s="36" t="s">
        <v>164</v>
      </c>
      <c r="D129" s="9" t="s">
        <v>271</v>
      </c>
      <c r="E129" s="4">
        <v>15194</v>
      </c>
      <c r="F129" s="29">
        <f>'2020PopByRaceEth'!F129/'2020PopByRaceEth'!$E129</f>
        <v>0.11734895353428985</v>
      </c>
      <c r="G129" s="25">
        <f>'2020PopByRaceEth'!G129/'2020PopByRaceEth'!$E129</f>
        <v>0.88265104646571013</v>
      </c>
      <c r="H129" s="26">
        <f>'2020PopByRaceEth'!H129/'2020PopByRaceEth'!$E129</f>
        <v>0.81216269580097411</v>
      </c>
      <c r="I129" s="27">
        <f>'2020PopByRaceEth'!I129/'2020PopByRaceEth'!$E129</f>
        <v>1.4611030670001317E-2</v>
      </c>
      <c r="J129" s="27">
        <f>'2020PopByRaceEth'!J129/'2020PopByRaceEth'!$E129</f>
        <v>7.3055153350006586E-3</v>
      </c>
      <c r="K129" s="27">
        <f>'2020PopByRaceEth'!K129/'2020PopByRaceEth'!$E129</f>
        <v>1.0201395287613532E-2</v>
      </c>
      <c r="L129" s="28">
        <f>'2020PopByRaceEth'!L129/'2020PopByRaceEth'!$E129</f>
        <v>3.8370409372120572E-2</v>
      </c>
    </row>
    <row r="130" spans="1:12" ht="14.4" customHeight="1" x14ac:dyDescent="0.4">
      <c r="A130" s="35">
        <v>706</v>
      </c>
      <c r="B130" s="35" t="s">
        <v>272</v>
      </c>
      <c r="C130" s="36" t="s">
        <v>164</v>
      </c>
      <c r="D130" s="9" t="s">
        <v>273</v>
      </c>
      <c r="E130" s="4">
        <v>4508</v>
      </c>
      <c r="F130" s="29">
        <f>'2020PopByRaceEth'!F130/'2020PopByRaceEth'!$E130</f>
        <v>0.59006211180124224</v>
      </c>
      <c r="G130" s="25">
        <f>'2020PopByRaceEth'!G130/'2020PopByRaceEth'!$E130</f>
        <v>0.40993788819875776</v>
      </c>
      <c r="H130" s="26">
        <f>'2020PopByRaceEth'!H130/'2020PopByRaceEth'!$E130</f>
        <v>0.20940550133096716</v>
      </c>
      <c r="I130" s="27">
        <f>'2020PopByRaceEth'!I130/'2020PopByRaceEth'!$E130</f>
        <v>0.1452972493345164</v>
      </c>
      <c r="J130" s="27">
        <f>'2020PopByRaceEth'!J130/'2020PopByRaceEth'!$E130</f>
        <v>2.3513753327417924E-2</v>
      </c>
      <c r="K130" s="27">
        <f>'2020PopByRaceEth'!K130/'2020PopByRaceEth'!$E130</f>
        <v>5.9893522626441884E-3</v>
      </c>
      <c r="L130" s="28">
        <f>'2020PopByRaceEth'!L130/'2020PopByRaceEth'!$E130</f>
        <v>2.5732031943212066E-2</v>
      </c>
    </row>
    <row r="131" spans="1:12" ht="14.4" customHeight="1" x14ac:dyDescent="0.4">
      <c r="A131" s="35">
        <v>708</v>
      </c>
      <c r="B131" s="35" t="s">
        <v>84</v>
      </c>
      <c r="C131" s="36" t="s">
        <v>164</v>
      </c>
      <c r="D131" s="9" t="s">
        <v>85</v>
      </c>
      <c r="E131" s="4">
        <v>67610</v>
      </c>
      <c r="F131" s="29">
        <f>'2020PopByRaceEth'!F131/'2020PopByRaceEth'!$E131</f>
        <v>4.4638367105457773E-2</v>
      </c>
      <c r="G131" s="25">
        <f>'2020PopByRaceEth'!G131/'2020PopByRaceEth'!$E131</f>
        <v>0.95536163289454223</v>
      </c>
      <c r="H131" s="26">
        <f>'2020PopByRaceEth'!H131/'2020PopByRaceEth'!$E131</f>
        <v>0.85629344771483507</v>
      </c>
      <c r="I131" s="27">
        <f>'2020PopByRaceEth'!I131/'2020PopByRaceEth'!$E131</f>
        <v>1.2468569738204408E-2</v>
      </c>
      <c r="J131" s="27">
        <f>'2020PopByRaceEth'!J131/'2020PopByRaceEth'!$E131</f>
        <v>5.6337819849134746E-2</v>
      </c>
      <c r="K131" s="27">
        <f>'2020PopByRaceEth'!K131/'2020PopByRaceEth'!$E131</f>
        <v>9.3625203372282202E-3</v>
      </c>
      <c r="L131" s="28">
        <f>'2020PopByRaceEth'!L131/'2020PopByRaceEth'!$E131</f>
        <v>2.0899275255139772E-2</v>
      </c>
    </row>
    <row r="132" spans="1:12" ht="14.4" customHeight="1" x14ac:dyDescent="0.4">
      <c r="A132" s="35">
        <v>708</v>
      </c>
      <c r="B132" s="35" t="s">
        <v>274</v>
      </c>
      <c r="C132" s="36" t="s">
        <v>275</v>
      </c>
      <c r="D132" s="9" t="s">
        <v>276</v>
      </c>
      <c r="E132" s="4">
        <v>4095</v>
      </c>
      <c r="F132" s="29">
        <f>'2020PopByRaceEth'!F132/'2020PopByRaceEth'!$E132</f>
        <v>8.7912087912087912E-3</v>
      </c>
      <c r="G132" s="25">
        <f>'2020PopByRaceEth'!G132/'2020PopByRaceEth'!$E132</f>
        <v>0.99120879120879124</v>
      </c>
      <c r="H132" s="26">
        <f>'2020PopByRaceEth'!H132/'2020PopByRaceEth'!$E132</f>
        <v>0.97875457875457872</v>
      </c>
      <c r="I132" s="27">
        <f>'2020PopByRaceEth'!I132/'2020PopByRaceEth'!$E132</f>
        <v>0</v>
      </c>
      <c r="J132" s="27">
        <f>'2020PopByRaceEth'!J132/'2020PopByRaceEth'!$E132</f>
        <v>1.221001221001221E-3</v>
      </c>
      <c r="K132" s="27">
        <f>'2020PopByRaceEth'!K132/'2020PopByRaceEth'!$E132</f>
        <v>7.326007326007326E-4</v>
      </c>
      <c r="L132" s="28">
        <f>'2020PopByRaceEth'!L132/'2020PopByRaceEth'!$E132</f>
        <v>1.0500610500610501E-2</v>
      </c>
    </row>
    <row r="133" spans="1:12" ht="14.4" customHeight="1" x14ac:dyDescent="0.4">
      <c r="A133" s="35">
        <v>707</v>
      </c>
      <c r="B133" s="35" t="s">
        <v>277</v>
      </c>
      <c r="C133" s="36" t="s">
        <v>275</v>
      </c>
      <c r="D133" s="9" t="s">
        <v>278</v>
      </c>
      <c r="E133" s="4">
        <v>68009</v>
      </c>
      <c r="F133" s="29">
        <f>'2020PopByRaceEth'!F133/'2020PopByRaceEth'!$E133</f>
        <v>0.21054566307400491</v>
      </c>
      <c r="G133" s="25">
        <f>'2020PopByRaceEth'!G133/'2020PopByRaceEth'!$E133</f>
        <v>0.78945433692599509</v>
      </c>
      <c r="H133" s="26">
        <f>'2020PopByRaceEth'!H133/'2020PopByRaceEth'!$E133</f>
        <v>0.69831934008734142</v>
      </c>
      <c r="I133" s="27">
        <f>'2020PopByRaceEth'!I133/'2020PopByRaceEth'!$E133</f>
        <v>1.1851372612448353E-2</v>
      </c>
      <c r="J133" s="27">
        <f>'2020PopByRaceEth'!J133/'2020PopByRaceEth'!$E133</f>
        <v>1.6997750297754709E-2</v>
      </c>
      <c r="K133" s="27">
        <f>'2020PopByRaceEth'!K133/'2020PopByRaceEth'!$E133</f>
        <v>1.5189166139775619E-2</v>
      </c>
      <c r="L133" s="28">
        <f>'2020PopByRaceEth'!L133/'2020PopByRaceEth'!$E133</f>
        <v>4.709670778867503E-2</v>
      </c>
    </row>
    <row r="134" spans="1:12" ht="14.4" customHeight="1" x14ac:dyDescent="0.4">
      <c r="A134" s="35">
        <v>708</v>
      </c>
      <c r="B134" s="35" t="s">
        <v>279</v>
      </c>
      <c r="C134" s="36" t="s">
        <v>275</v>
      </c>
      <c r="D134" s="9" t="s">
        <v>280</v>
      </c>
      <c r="E134" s="4">
        <v>72520</v>
      </c>
      <c r="F134" s="29">
        <f>'2020PopByRaceEth'!F134/'2020PopByRaceEth'!$E134</f>
        <v>0.14227799227799229</v>
      </c>
      <c r="G134" s="25">
        <f>'2020PopByRaceEth'!G134/'2020PopByRaceEth'!$E134</f>
        <v>0.85772200772200768</v>
      </c>
      <c r="H134" s="26">
        <f>'2020PopByRaceEth'!H134/'2020PopByRaceEth'!$E134</f>
        <v>0.76252068394925543</v>
      </c>
      <c r="I134" s="27">
        <f>'2020PopByRaceEth'!I134/'2020PopByRaceEth'!$E134</f>
        <v>1.2065637065637066E-2</v>
      </c>
      <c r="J134" s="27">
        <f>'2020PopByRaceEth'!J134/'2020PopByRaceEth'!$E134</f>
        <v>1.3968560397131825E-2</v>
      </c>
      <c r="K134" s="27">
        <f>'2020PopByRaceEth'!K134/'2020PopByRaceEth'!$E134</f>
        <v>1.6133480419194705E-2</v>
      </c>
      <c r="L134" s="28">
        <f>'2020PopByRaceEth'!L134/'2020PopByRaceEth'!$E134</f>
        <v>5.3033645890788746E-2</v>
      </c>
    </row>
    <row r="135" spans="1:12" ht="14.4" customHeight="1" x14ac:dyDescent="0.4">
      <c r="A135" s="35">
        <v>706</v>
      </c>
      <c r="B135" s="35" t="s">
        <v>281</v>
      </c>
      <c r="C135" s="36" t="s">
        <v>275</v>
      </c>
      <c r="D135" s="9" t="s">
        <v>282</v>
      </c>
      <c r="E135" s="4">
        <v>41889</v>
      </c>
      <c r="F135" s="29">
        <f>'2020PopByRaceEth'!F135/'2020PopByRaceEth'!$E135</f>
        <v>0.23781899782759197</v>
      </c>
      <c r="G135" s="25">
        <f>'2020PopByRaceEth'!G135/'2020PopByRaceEth'!$E135</f>
        <v>0.76218100217240803</v>
      </c>
      <c r="H135" s="26">
        <f>'2020PopByRaceEth'!H135/'2020PopByRaceEth'!$E135</f>
        <v>0.67867459237508654</v>
      </c>
      <c r="I135" s="27">
        <f>'2020PopByRaceEth'!I135/'2020PopByRaceEth'!$E135</f>
        <v>1.3201556494545108E-2</v>
      </c>
      <c r="J135" s="27">
        <f>'2020PopByRaceEth'!J135/'2020PopByRaceEth'!$E135</f>
        <v>8.2599250399866316E-3</v>
      </c>
      <c r="K135" s="27">
        <f>'2020PopByRaceEth'!K135/'2020PopByRaceEth'!$E135</f>
        <v>1.5827544224020627E-2</v>
      </c>
      <c r="L135" s="28">
        <f>'2020PopByRaceEth'!L135/'2020PopByRaceEth'!$E135</f>
        <v>4.6217384038769127E-2</v>
      </c>
    </row>
    <row r="136" spans="1:12" ht="14.4" customHeight="1" x14ac:dyDescent="0.4">
      <c r="A136" s="35">
        <v>708</v>
      </c>
      <c r="B136" s="35" t="s">
        <v>93</v>
      </c>
      <c r="C136" s="36" t="s">
        <v>275</v>
      </c>
      <c r="D136" s="9" t="s">
        <v>94</v>
      </c>
      <c r="E136" s="4">
        <v>750</v>
      </c>
      <c r="F136" s="29">
        <f>'2020PopByRaceEth'!F136/'2020PopByRaceEth'!$E136</f>
        <v>2.5333333333333333E-2</v>
      </c>
      <c r="G136" s="25">
        <f>'2020PopByRaceEth'!G136/'2020PopByRaceEth'!$E136</f>
        <v>0.97466666666666668</v>
      </c>
      <c r="H136" s="26">
        <f>'2020PopByRaceEth'!H136/'2020PopByRaceEth'!$E136</f>
        <v>0.68</v>
      </c>
      <c r="I136" s="27">
        <f>'2020PopByRaceEth'!I136/'2020PopByRaceEth'!$E136</f>
        <v>8.0000000000000002E-3</v>
      </c>
      <c r="J136" s="27">
        <f>'2020PopByRaceEth'!J136/'2020PopByRaceEth'!$E136</f>
        <v>0.24</v>
      </c>
      <c r="K136" s="27">
        <f>'2020PopByRaceEth'!K136/'2020PopByRaceEth'!$E136</f>
        <v>1.3333333333333333E-3</v>
      </c>
      <c r="L136" s="28">
        <f>'2020PopByRaceEth'!L136/'2020PopByRaceEth'!$E136</f>
        <v>4.5333333333333337E-2</v>
      </c>
    </row>
    <row r="137" spans="1:12" ht="14.4" customHeight="1" x14ac:dyDescent="0.4">
      <c r="A137" s="35">
        <v>706</v>
      </c>
      <c r="B137" s="35" t="s">
        <v>283</v>
      </c>
      <c r="C137" s="36" t="s">
        <v>275</v>
      </c>
      <c r="D137" s="9" t="s">
        <v>284</v>
      </c>
      <c r="E137" s="4">
        <v>1206</v>
      </c>
      <c r="F137" s="29">
        <f>'2020PopByRaceEth'!F137/'2020PopByRaceEth'!$E137</f>
        <v>7.2968490878938641E-2</v>
      </c>
      <c r="G137" s="25">
        <f>'2020PopByRaceEth'!G137/'2020PopByRaceEth'!$E137</f>
        <v>0.92703150912106136</v>
      </c>
      <c r="H137" s="26">
        <f>'2020PopByRaceEth'!H137/'2020PopByRaceEth'!$E137</f>
        <v>0.86069651741293529</v>
      </c>
      <c r="I137" s="27">
        <f>'2020PopByRaceEth'!I137/'2020PopByRaceEth'!$E137</f>
        <v>8.291873963515755E-3</v>
      </c>
      <c r="J137" s="27">
        <f>'2020PopByRaceEth'!J137/'2020PopByRaceEth'!$E137</f>
        <v>2.2388059701492536E-2</v>
      </c>
      <c r="K137" s="27">
        <f>'2020PopByRaceEth'!K137/'2020PopByRaceEth'!$E137</f>
        <v>6.6334991708126038E-3</v>
      </c>
      <c r="L137" s="28">
        <f>'2020PopByRaceEth'!L137/'2020PopByRaceEth'!$E137</f>
        <v>2.9021558872305141E-2</v>
      </c>
    </row>
    <row r="138" spans="1:12" ht="14.4" customHeight="1" x14ac:dyDescent="0.4">
      <c r="A138" s="35">
        <v>708</v>
      </c>
      <c r="B138" s="35" t="s">
        <v>285</v>
      </c>
      <c r="C138" s="36" t="s">
        <v>275</v>
      </c>
      <c r="D138" s="9" t="s">
        <v>286</v>
      </c>
      <c r="E138" s="4">
        <v>60695</v>
      </c>
      <c r="F138" s="29">
        <f>'2020PopByRaceEth'!F138/'2020PopByRaceEth'!$E138</f>
        <v>0.13704588516352254</v>
      </c>
      <c r="G138" s="25">
        <f>'2020PopByRaceEth'!G138/'2020PopByRaceEth'!$E138</f>
        <v>0.86295411483647744</v>
      </c>
      <c r="H138" s="26">
        <f>'2020PopByRaceEth'!H138/'2020PopByRaceEth'!$E138</f>
        <v>0.79744624763160066</v>
      </c>
      <c r="I138" s="27">
        <f>'2020PopByRaceEth'!I138/'2020PopByRaceEth'!$E138</f>
        <v>5.3052145975780538E-3</v>
      </c>
      <c r="J138" s="27">
        <f>'2020PopByRaceEth'!J138/'2020PopByRaceEth'!$E138</f>
        <v>6.573852870911937E-3</v>
      </c>
      <c r="K138" s="27">
        <f>'2020PopByRaceEth'!K138/'2020PopByRaceEth'!$E138</f>
        <v>1.18955432902216E-2</v>
      </c>
      <c r="L138" s="28">
        <f>'2020PopByRaceEth'!L138/'2020PopByRaceEth'!$E138</f>
        <v>4.1733256446165254E-2</v>
      </c>
    </row>
    <row r="139" spans="1:12" ht="14.4" customHeight="1" x14ac:dyDescent="0.4">
      <c r="A139" s="35">
        <v>708</v>
      </c>
      <c r="B139" s="35" t="s">
        <v>287</v>
      </c>
      <c r="C139" s="36" t="s">
        <v>275</v>
      </c>
      <c r="D139" s="9" t="s">
        <v>288</v>
      </c>
      <c r="E139" s="4">
        <v>3172</v>
      </c>
      <c r="F139" s="29">
        <f>'2020PopByRaceEth'!F139/'2020PopByRaceEth'!$E139</f>
        <v>0.25157629255989911</v>
      </c>
      <c r="G139" s="25">
        <f>'2020PopByRaceEth'!G139/'2020PopByRaceEth'!$E139</f>
        <v>0.74842370744010089</v>
      </c>
      <c r="H139" s="26">
        <f>'2020PopByRaceEth'!H139/'2020PopByRaceEth'!$E139</f>
        <v>0.7023959646910467</v>
      </c>
      <c r="I139" s="27">
        <f>'2020PopByRaceEth'!I139/'2020PopByRaceEth'!$E139</f>
        <v>5.6746532156368226E-3</v>
      </c>
      <c r="J139" s="27">
        <f>'2020PopByRaceEth'!J139/'2020PopByRaceEth'!$E139</f>
        <v>1.3556116015132409E-2</v>
      </c>
      <c r="K139" s="27">
        <f>'2020PopByRaceEth'!K139/'2020PopByRaceEth'!$E139</f>
        <v>4.0983606557377051E-3</v>
      </c>
      <c r="L139" s="28">
        <f>'2020PopByRaceEth'!L139/'2020PopByRaceEth'!$E139</f>
        <v>2.269861286254729E-2</v>
      </c>
    </row>
    <row r="140" spans="1:12" ht="14.4" customHeight="1" x14ac:dyDescent="0.4">
      <c r="A140" s="35">
        <v>706</v>
      </c>
      <c r="B140" s="35" t="s">
        <v>289</v>
      </c>
      <c r="C140" s="36" t="s">
        <v>275</v>
      </c>
      <c r="D140" s="9" t="s">
        <v>290</v>
      </c>
      <c r="E140" s="4">
        <v>23730</v>
      </c>
      <c r="F140" s="29">
        <f>'2020PopByRaceEth'!F140/'2020PopByRaceEth'!$E140</f>
        <v>0.17492625368731562</v>
      </c>
      <c r="G140" s="25">
        <f>'2020PopByRaceEth'!G140/'2020PopByRaceEth'!$E140</f>
        <v>0.82507374631268438</v>
      </c>
      <c r="H140" s="26">
        <f>'2020PopByRaceEth'!H140/'2020PopByRaceEth'!$E140</f>
        <v>0.71833122629582802</v>
      </c>
      <c r="I140" s="27">
        <f>'2020PopByRaceEth'!I140/'2020PopByRaceEth'!$E140</f>
        <v>1.0240202275600506E-2</v>
      </c>
      <c r="J140" s="27">
        <f>'2020PopByRaceEth'!J140/'2020PopByRaceEth'!$E140</f>
        <v>3.2996207332490521E-2</v>
      </c>
      <c r="K140" s="27">
        <f>'2020PopByRaceEth'!K140/'2020PopByRaceEth'!$E140</f>
        <v>1.4791403286978509E-2</v>
      </c>
      <c r="L140" s="28">
        <f>'2020PopByRaceEth'!L140/'2020PopByRaceEth'!$E140</f>
        <v>4.8714707121786771E-2</v>
      </c>
    </row>
    <row r="141" spans="1:12" ht="14.4" customHeight="1" x14ac:dyDescent="0.4">
      <c r="A141" s="35">
        <v>706</v>
      </c>
      <c r="B141" s="35" t="s">
        <v>291</v>
      </c>
      <c r="C141" s="36" t="s">
        <v>275</v>
      </c>
      <c r="D141" s="9" t="s">
        <v>292</v>
      </c>
      <c r="E141" s="4">
        <v>552</v>
      </c>
      <c r="F141" s="29">
        <f>'2020PopByRaceEth'!F141/'2020PopByRaceEth'!$E141</f>
        <v>0.10326086956521739</v>
      </c>
      <c r="G141" s="25">
        <f>'2020PopByRaceEth'!G141/'2020PopByRaceEth'!$E141</f>
        <v>0.89673913043478259</v>
      </c>
      <c r="H141" s="26">
        <f>'2020PopByRaceEth'!H141/'2020PopByRaceEth'!$E141</f>
        <v>0.82065217391304346</v>
      </c>
      <c r="I141" s="27">
        <f>'2020PopByRaceEth'!I141/'2020PopByRaceEth'!$E141</f>
        <v>9.057971014492754E-3</v>
      </c>
      <c r="J141" s="27">
        <f>'2020PopByRaceEth'!J141/'2020PopByRaceEth'!$E141</f>
        <v>7.246376811594203E-3</v>
      </c>
      <c r="K141" s="27">
        <f>'2020PopByRaceEth'!K141/'2020PopByRaceEth'!$E141</f>
        <v>7.246376811594203E-3</v>
      </c>
      <c r="L141" s="28">
        <f>'2020PopByRaceEth'!L141/'2020PopByRaceEth'!$E141</f>
        <v>5.2536231884057968E-2</v>
      </c>
    </row>
    <row r="142" spans="1:12" ht="14.4" customHeight="1" x14ac:dyDescent="0.4">
      <c r="A142" s="35">
        <v>708</v>
      </c>
      <c r="B142" s="35" t="s">
        <v>293</v>
      </c>
      <c r="C142" s="36" t="s">
        <v>275</v>
      </c>
      <c r="D142" s="9" t="s">
        <v>294</v>
      </c>
      <c r="E142" s="4">
        <v>1333</v>
      </c>
      <c r="F142" s="29">
        <f>'2020PopByRaceEth'!F142/'2020PopByRaceEth'!$E142</f>
        <v>5.6264066016504126E-2</v>
      </c>
      <c r="G142" s="25">
        <f>'2020PopByRaceEth'!G142/'2020PopByRaceEth'!$E142</f>
        <v>0.94373593398349587</v>
      </c>
      <c r="H142" s="26">
        <f>'2020PopByRaceEth'!H142/'2020PopByRaceEth'!$E142</f>
        <v>6.9017254313578399E-2</v>
      </c>
      <c r="I142" s="27">
        <f>'2020PopByRaceEth'!I142/'2020PopByRaceEth'!$E142</f>
        <v>5.2513128282070517E-3</v>
      </c>
      <c r="J142" s="27">
        <f>'2020PopByRaceEth'!J142/'2020PopByRaceEth'!$E142</f>
        <v>0.84921230307576889</v>
      </c>
      <c r="K142" s="27">
        <f>'2020PopByRaceEth'!K142/'2020PopByRaceEth'!$E142</f>
        <v>4.5011252813203298E-3</v>
      </c>
      <c r="L142" s="28">
        <f>'2020PopByRaceEth'!L142/'2020PopByRaceEth'!$E142</f>
        <v>1.5753938484621154E-2</v>
      </c>
    </row>
    <row r="143" spans="1:12" ht="14.4" customHeight="1" x14ac:dyDescent="0.4">
      <c r="A143" s="35">
        <v>706</v>
      </c>
      <c r="B143" s="35" t="s">
        <v>295</v>
      </c>
      <c r="C143" s="36" t="s">
        <v>275</v>
      </c>
      <c r="D143" s="9" t="s">
        <v>296</v>
      </c>
      <c r="E143" s="4">
        <v>2390</v>
      </c>
      <c r="F143" s="29">
        <f>'2020PopByRaceEth'!F143/'2020PopByRaceEth'!$E143</f>
        <v>8.6192468619246856E-2</v>
      </c>
      <c r="G143" s="25">
        <f>'2020PopByRaceEth'!G143/'2020PopByRaceEth'!$E143</f>
        <v>0.9138075313807531</v>
      </c>
      <c r="H143" s="26">
        <f>'2020PopByRaceEth'!H143/'2020PopByRaceEth'!$E143</f>
        <v>0.84393305439330546</v>
      </c>
      <c r="I143" s="27">
        <f>'2020PopByRaceEth'!I143/'2020PopByRaceEth'!$E143</f>
        <v>4.1841004184100415E-3</v>
      </c>
      <c r="J143" s="27">
        <f>'2020PopByRaceEth'!J143/'2020PopByRaceEth'!$E143</f>
        <v>1.1297071129707114E-2</v>
      </c>
      <c r="K143" s="27">
        <f>'2020PopByRaceEth'!K143/'2020PopByRaceEth'!$E143</f>
        <v>7.9497907949790791E-3</v>
      </c>
      <c r="L143" s="28">
        <f>'2020PopByRaceEth'!L143/'2020PopByRaceEth'!$E143</f>
        <v>4.6443514644351466E-2</v>
      </c>
    </row>
    <row r="144" spans="1:12" ht="14.4" customHeight="1" x14ac:dyDescent="0.4">
      <c r="A144" s="35">
        <v>706</v>
      </c>
      <c r="B144" s="35" t="s">
        <v>297</v>
      </c>
      <c r="C144" s="36" t="s">
        <v>275</v>
      </c>
      <c r="D144" s="9" t="s">
        <v>298</v>
      </c>
      <c r="E144" s="4">
        <v>214</v>
      </c>
      <c r="F144" s="29">
        <f>'2020PopByRaceEth'!F144/'2020PopByRaceEth'!$E144</f>
        <v>0.10280373831775701</v>
      </c>
      <c r="G144" s="25">
        <f>'2020PopByRaceEth'!G144/'2020PopByRaceEth'!$E144</f>
        <v>0.89719626168224298</v>
      </c>
      <c r="H144" s="26">
        <f>'2020PopByRaceEth'!H144/'2020PopByRaceEth'!$E144</f>
        <v>0.48598130841121495</v>
      </c>
      <c r="I144" s="27">
        <f>'2020PopByRaceEth'!I144/'2020PopByRaceEth'!$E144</f>
        <v>4.6728971962616819E-3</v>
      </c>
      <c r="J144" s="27">
        <f>'2020PopByRaceEth'!J144/'2020PopByRaceEth'!$E144</f>
        <v>0.35514018691588783</v>
      </c>
      <c r="K144" s="27">
        <f>'2020PopByRaceEth'!K144/'2020PopByRaceEth'!$E144</f>
        <v>0</v>
      </c>
      <c r="L144" s="28">
        <f>'2020PopByRaceEth'!L144/'2020PopByRaceEth'!$E144</f>
        <v>5.1401869158878503E-2</v>
      </c>
    </row>
    <row r="145" spans="1:12" ht="14.4" customHeight="1" x14ac:dyDescent="0.4">
      <c r="A145" s="35">
        <v>706</v>
      </c>
      <c r="B145" s="35" t="s">
        <v>299</v>
      </c>
      <c r="C145" s="36" t="s">
        <v>275</v>
      </c>
      <c r="D145" s="9" t="s">
        <v>300</v>
      </c>
      <c r="E145" s="4">
        <v>721</v>
      </c>
      <c r="F145" s="29">
        <f>'2020PopByRaceEth'!F145/'2020PopByRaceEth'!$E145</f>
        <v>0.10540915395284327</v>
      </c>
      <c r="G145" s="25">
        <f>'2020PopByRaceEth'!G145/'2020PopByRaceEth'!$E145</f>
        <v>0.89459084604715677</v>
      </c>
      <c r="H145" s="26">
        <f>'2020PopByRaceEth'!H145/'2020PopByRaceEth'!$E145</f>
        <v>0.75034674063800277</v>
      </c>
      <c r="I145" s="27">
        <f>'2020PopByRaceEth'!I145/'2020PopByRaceEth'!$E145</f>
        <v>1.8030513176144243E-2</v>
      </c>
      <c r="J145" s="27">
        <f>'2020PopByRaceEth'!J145/'2020PopByRaceEth'!$E145</f>
        <v>2.4965325936199722E-2</v>
      </c>
      <c r="K145" s="27">
        <f>'2020PopByRaceEth'!K145/'2020PopByRaceEth'!$E145</f>
        <v>6.9348127600554789E-3</v>
      </c>
      <c r="L145" s="28">
        <f>'2020PopByRaceEth'!L145/'2020PopByRaceEth'!$E145</f>
        <v>9.4313453536754507E-2</v>
      </c>
    </row>
    <row r="146" spans="1:12" ht="14.4" customHeight="1" x14ac:dyDescent="0.4">
      <c r="A146" s="35">
        <v>708</v>
      </c>
      <c r="B146" s="35" t="s">
        <v>301</v>
      </c>
      <c r="C146" s="36" t="s">
        <v>302</v>
      </c>
      <c r="D146" s="9" t="s">
        <v>303</v>
      </c>
      <c r="E146" s="4">
        <v>6654</v>
      </c>
      <c r="F146" s="29">
        <f>'2020PopByRaceEth'!F146/'2020PopByRaceEth'!$E146</f>
        <v>6.1617072437631501E-3</v>
      </c>
      <c r="G146" s="25">
        <f>'2020PopByRaceEth'!G146/'2020PopByRaceEth'!$E146</f>
        <v>0.99383829275623681</v>
      </c>
      <c r="H146" s="26">
        <f>'2020PopByRaceEth'!H146/'2020PopByRaceEth'!$E146</f>
        <v>9.017132551848512E-3</v>
      </c>
      <c r="I146" s="27">
        <f>'2020PopByRaceEth'!I146/'2020PopByRaceEth'!$E146</f>
        <v>1.3525698827772769E-3</v>
      </c>
      <c r="J146" s="27">
        <f>'2020PopByRaceEth'!J146/'2020PopByRaceEth'!$E146</f>
        <v>0.96272918545235953</v>
      </c>
      <c r="K146" s="27">
        <f>'2020PopByRaceEth'!K146/'2020PopByRaceEth'!$E146</f>
        <v>2.5548542230237449E-3</v>
      </c>
      <c r="L146" s="28">
        <f>'2020PopByRaceEth'!L146/'2020PopByRaceEth'!$E146</f>
        <v>1.8184550646227832E-2</v>
      </c>
    </row>
    <row r="147" spans="1:12" ht="14.4" customHeight="1" x14ac:dyDescent="0.4">
      <c r="A147" s="35">
        <v>708</v>
      </c>
      <c r="B147" s="35" t="s">
        <v>304</v>
      </c>
      <c r="C147" s="36" t="s">
        <v>302</v>
      </c>
      <c r="D147" s="9" t="s">
        <v>305</v>
      </c>
      <c r="E147" s="4">
        <v>4319</v>
      </c>
      <c r="F147" s="29">
        <f>'2020PopByRaceEth'!F147/'2020PopByRaceEth'!$E147</f>
        <v>9.6781662421856915E-2</v>
      </c>
      <c r="G147" s="25">
        <f>'2020PopByRaceEth'!G147/'2020PopByRaceEth'!$E147</f>
        <v>0.90321833757814307</v>
      </c>
      <c r="H147" s="26">
        <f>'2020PopByRaceEth'!H147/'2020PopByRaceEth'!$E147</f>
        <v>0.84903912942810833</v>
      </c>
      <c r="I147" s="27">
        <f>'2020PopByRaceEth'!I147/'2020PopByRaceEth'!$E147</f>
        <v>2.7784209307710117E-3</v>
      </c>
      <c r="J147" s="27">
        <f>'2020PopByRaceEth'!J147/'2020PopByRaceEth'!$E147</f>
        <v>1.643899050706182E-2</v>
      </c>
      <c r="K147" s="27">
        <f>'2020PopByRaceEth'!K147/'2020PopByRaceEth'!$E147</f>
        <v>6.2514470942347765E-3</v>
      </c>
      <c r="L147" s="28">
        <f>'2020PopByRaceEth'!L147/'2020PopByRaceEth'!$E147</f>
        <v>2.8710349617967122E-2</v>
      </c>
    </row>
    <row r="148" spans="1:12" ht="14.4" customHeight="1" x14ac:dyDescent="0.4">
      <c r="A148" s="35">
        <v>708</v>
      </c>
      <c r="B148" s="35" t="s">
        <v>306</v>
      </c>
      <c r="C148" s="36" t="s">
        <v>302</v>
      </c>
      <c r="D148" s="9" t="s">
        <v>307</v>
      </c>
      <c r="E148" s="4">
        <v>6731</v>
      </c>
      <c r="F148" s="29">
        <f>'2020PopByRaceEth'!F148/'2020PopByRaceEth'!$E148</f>
        <v>1.1736740454612985E-2</v>
      </c>
      <c r="G148" s="25">
        <f>'2020PopByRaceEth'!G148/'2020PopByRaceEth'!$E148</f>
        <v>0.98826325954538696</v>
      </c>
      <c r="H148" s="26">
        <f>'2020PopByRaceEth'!H148/'2020PopByRaceEth'!$E148</f>
        <v>1.3816669142772247E-2</v>
      </c>
      <c r="I148" s="27">
        <f>'2020PopByRaceEth'!I148/'2020PopByRaceEth'!$E148</f>
        <v>2.228495023027782E-3</v>
      </c>
      <c r="J148" s="27">
        <f>'2020PopByRaceEth'!J148/'2020PopByRaceEth'!$E148</f>
        <v>0.96107562026444804</v>
      </c>
      <c r="K148" s="27">
        <f>'2020PopByRaceEth'!K148/'2020PopByRaceEth'!$E148</f>
        <v>4.0112910414500077E-3</v>
      </c>
      <c r="L148" s="28">
        <f>'2020PopByRaceEth'!L148/'2020PopByRaceEth'!$E148</f>
        <v>7.1311840736889018E-3</v>
      </c>
    </row>
    <row r="149" spans="1:12" ht="14.4" customHeight="1" x14ac:dyDescent="0.4">
      <c r="A149" s="35">
        <v>708</v>
      </c>
      <c r="B149" s="35" t="s">
        <v>308</v>
      </c>
      <c r="C149" s="36" t="s">
        <v>302</v>
      </c>
      <c r="D149" s="9" t="s">
        <v>309</v>
      </c>
      <c r="E149" s="4">
        <v>9715</v>
      </c>
      <c r="F149" s="29">
        <f>'2020PopByRaceEth'!F149/'2020PopByRaceEth'!$E149</f>
        <v>0.14029850746268657</v>
      </c>
      <c r="G149" s="25">
        <f>'2020PopByRaceEth'!G149/'2020PopByRaceEth'!$E149</f>
        <v>0.85970149253731343</v>
      </c>
      <c r="H149" s="26">
        <f>'2020PopByRaceEth'!H149/'2020PopByRaceEth'!$E149</f>
        <v>0.23973237261966032</v>
      </c>
      <c r="I149" s="27">
        <f>'2020PopByRaceEth'!I149/'2020PopByRaceEth'!$E149</f>
        <v>9.8816263510036022E-3</v>
      </c>
      <c r="J149" s="27">
        <f>'2020PopByRaceEth'!J149/'2020PopByRaceEth'!$E149</f>
        <v>0.5682964487905301</v>
      </c>
      <c r="K149" s="27">
        <f>'2020PopByRaceEth'!K149/'2020PopByRaceEth'!$E149</f>
        <v>4.8378795676788473E-3</v>
      </c>
      <c r="L149" s="28">
        <f>'2020PopByRaceEth'!L149/'2020PopByRaceEth'!$E149</f>
        <v>3.6953165208440553E-2</v>
      </c>
    </row>
    <row r="150" spans="1:12" ht="14.4" customHeight="1" x14ac:dyDescent="0.4">
      <c r="A150" s="35">
        <v>708</v>
      </c>
      <c r="B150" s="35" t="s">
        <v>310</v>
      </c>
      <c r="C150" s="36" t="s">
        <v>302</v>
      </c>
      <c r="D150" s="9" t="s">
        <v>311</v>
      </c>
      <c r="E150" s="4">
        <v>1759</v>
      </c>
      <c r="F150" s="29">
        <f>'2020PopByRaceEth'!F150/'2020PopByRaceEth'!$E150</f>
        <v>7.845366685616828E-2</v>
      </c>
      <c r="G150" s="25">
        <f>'2020PopByRaceEth'!G150/'2020PopByRaceEth'!$E150</f>
        <v>0.92154633314383172</v>
      </c>
      <c r="H150" s="26">
        <f>'2020PopByRaceEth'!H150/'2020PopByRaceEth'!$E150</f>
        <v>0.56225127913587269</v>
      </c>
      <c r="I150" s="27">
        <f>'2020PopByRaceEth'!I150/'2020PopByRaceEth'!$E150</f>
        <v>2.8425241614553724E-3</v>
      </c>
      <c r="J150" s="27">
        <f>'2020PopByRaceEth'!J150/'2020PopByRaceEth'!$E150</f>
        <v>0.32063672541216598</v>
      </c>
      <c r="K150" s="27">
        <f>'2020PopByRaceEth'!K150/'2020PopByRaceEth'!$E150</f>
        <v>2.8425241614553724E-3</v>
      </c>
      <c r="L150" s="28">
        <f>'2020PopByRaceEth'!L150/'2020PopByRaceEth'!$E150</f>
        <v>3.2973280272882322E-2</v>
      </c>
    </row>
    <row r="151" spans="1:12" ht="14.4" customHeight="1" x14ac:dyDescent="0.4">
      <c r="A151" s="35">
        <v>708</v>
      </c>
      <c r="B151" s="35" t="s">
        <v>312</v>
      </c>
      <c r="C151" s="36" t="s">
        <v>302</v>
      </c>
      <c r="D151" s="9" t="s">
        <v>313</v>
      </c>
      <c r="E151" s="4">
        <v>10097</v>
      </c>
      <c r="F151" s="29">
        <f>'2020PopByRaceEth'!F151/'2020PopByRaceEth'!$E151</f>
        <v>8.9135386748539162E-3</v>
      </c>
      <c r="G151" s="25">
        <f>'2020PopByRaceEth'!G151/'2020PopByRaceEth'!$E151</f>
        <v>0.99108646132514611</v>
      </c>
      <c r="H151" s="26">
        <f>'2020PopByRaceEth'!H151/'2020PopByRaceEth'!$E151</f>
        <v>1.4756858472813708E-2</v>
      </c>
      <c r="I151" s="27">
        <f>'2020PopByRaceEth'!I151/'2020PopByRaceEth'!$E151</f>
        <v>7.9231454887590373E-4</v>
      </c>
      <c r="J151" s="27">
        <f>'2020PopByRaceEth'!J151/'2020PopByRaceEth'!$E151</f>
        <v>0.96048331187481428</v>
      </c>
      <c r="K151" s="27">
        <f>'2020PopByRaceEth'!K151/'2020PopByRaceEth'!$E151</f>
        <v>1.9807863721897593E-4</v>
      </c>
      <c r="L151" s="28">
        <f>'2020PopByRaceEth'!L151/'2020PopByRaceEth'!$E151</f>
        <v>1.4855897791423194E-2</v>
      </c>
    </row>
    <row r="152" spans="1:12" ht="14.4" customHeight="1" x14ac:dyDescent="0.4">
      <c r="A152" s="35">
        <v>708</v>
      </c>
      <c r="B152" s="35" t="s">
        <v>314</v>
      </c>
      <c r="C152" s="36" t="s">
        <v>302</v>
      </c>
      <c r="D152" s="9" t="s">
        <v>315</v>
      </c>
      <c r="E152" s="4">
        <v>13453</v>
      </c>
      <c r="F152" s="29">
        <f>'2020PopByRaceEth'!F152/'2020PopByRaceEth'!$E152</f>
        <v>0.14963205233033525</v>
      </c>
      <c r="G152" s="25">
        <f>'2020PopByRaceEth'!G152/'2020PopByRaceEth'!$E152</f>
        <v>0.85036794766966473</v>
      </c>
      <c r="H152" s="26">
        <f>'2020PopByRaceEth'!H152/'2020PopByRaceEth'!$E152</f>
        <v>0.74050397680814684</v>
      </c>
      <c r="I152" s="27">
        <f>'2020PopByRaceEth'!I152/'2020PopByRaceEth'!$E152</f>
        <v>4.4599717535122275E-3</v>
      </c>
      <c r="J152" s="27">
        <f>'2020PopByRaceEth'!J152/'2020PopByRaceEth'!$E152</f>
        <v>5.307366386679551E-2</v>
      </c>
      <c r="K152" s="27">
        <f>'2020PopByRaceEth'!K152/'2020PopByRaceEth'!$E152</f>
        <v>1.1595926559131792E-2</v>
      </c>
      <c r="L152" s="28">
        <f>'2020PopByRaceEth'!L152/'2020PopByRaceEth'!$E152</f>
        <v>4.0734408682078345E-2</v>
      </c>
    </row>
    <row r="153" spans="1:12" ht="14.4" customHeight="1" x14ac:dyDescent="0.4">
      <c r="A153" s="35">
        <v>708</v>
      </c>
      <c r="B153" s="35" t="s">
        <v>316</v>
      </c>
      <c r="C153" s="36" t="s">
        <v>302</v>
      </c>
      <c r="D153" s="9" t="s">
        <v>317</v>
      </c>
      <c r="E153" s="4">
        <v>17466</v>
      </c>
      <c r="F153" s="29">
        <f>'2020PopByRaceEth'!F153/'2020PopByRaceEth'!$E153</f>
        <v>0.122351998167869</v>
      </c>
      <c r="G153" s="25">
        <f>'2020PopByRaceEth'!G153/'2020PopByRaceEth'!$E153</f>
        <v>0.87764800183213099</v>
      </c>
      <c r="H153" s="26">
        <f>'2020PopByRaceEth'!H153/'2020PopByRaceEth'!$E153</f>
        <v>0.79514485285697922</v>
      </c>
      <c r="I153" s="27">
        <f>'2020PopByRaceEth'!I153/'2020PopByRaceEth'!$E153</f>
        <v>3.4924997137295317E-3</v>
      </c>
      <c r="J153" s="27">
        <f>'2020PopByRaceEth'!J153/'2020PopByRaceEth'!$E153</f>
        <v>2.7023932211153099E-2</v>
      </c>
      <c r="K153" s="27">
        <f>'2020PopByRaceEth'!K153/'2020PopByRaceEth'!$E153</f>
        <v>8.8171304248253757E-3</v>
      </c>
      <c r="L153" s="28">
        <f>'2020PopByRaceEth'!L153/'2020PopByRaceEth'!$E153</f>
        <v>4.316958662544372E-2</v>
      </c>
    </row>
    <row r="154" spans="1:12" ht="14.4" customHeight="1" x14ac:dyDescent="0.4">
      <c r="A154" s="35">
        <v>708</v>
      </c>
      <c r="B154" s="35" t="s">
        <v>318</v>
      </c>
      <c r="C154" s="36" t="s">
        <v>302</v>
      </c>
      <c r="D154" s="9" t="s">
        <v>319</v>
      </c>
      <c r="E154" s="4">
        <v>12921</v>
      </c>
      <c r="F154" s="29">
        <f>'2020PopByRaceEth'!F154/'2020PopByRaceEth'!$E154</f>
        <v>0.1082733534556149</v>
      </c>
      <c r="G154" s="25">
        <f>'2020PopByRaceEth'!G154/'2020PopByRaceEth'!$E154</f>
        <v>0.89172664654438516</v>
      </c>
      <c r="H154" s="26">
        <f>'2020PopByRaceEth'!H154/'2020PopByRaceEth'!$E154</f>
        <v>0.80674870366070739</v>
      </c>
      <c r="I154" s="27">
        <f>'2020PopByRaceEth'!I154/'2020PopByRaceEth'!$E154</f>
        <v>3.1731290147821375E-3</v>
      </c>
      <c r="J154" s="27">
        <f>'2020PopByRaceEth'!J154/'2020PopByRaceEth'!$E154</f>
        <v>4.0321956504914477E-2</v>
      </c>
      <c r="K154" s="27">
        <f>'2020PopByRaceEth'!K154/'2020PopByRaceEth'!$E154</f>
        <v>5.727110904728736E-3</v>
      </c>
      <c r="L154" s="28">
        <f>'2020PopByRaceEth'!L154/'2020PopByRaceEth'!$E154</f>
        <v>3.5755746459252377E-2</v>
      </c>
    </row>
    <row r="155" spans="1:12" ht="14.4" customHeight="1" x14ac:dyDescent="0.4">
      <c r="A155" s="35">
        <v>708</v>
      </c>
      <c r="B155" s="35" t="s">
        <v>120</v>
      </c>
      <c r="C155" s="36" t="s">
        <v>302</v>
      </c>
      <c r="D155" s="9" t="s">
        <v>121</v>
      </c>
      <c r="E155" s="4">
        <v>11995</v>
      </c>
      <c r="F155" s="29">
        <f>'2020PopByRaceEth'!F155/'2020PopByRaceEth'!$E155</f>
        <v>9.3372238432680287E-3</v>
      </c>
      <c r="G155" s="25">
        <f>'2020PopByRaceEth'!G155/'2020PopByRaceEth'!$E155</f>
        <v>0.99066277615673193</v>
      </c>
      <c r="H155" s="26">
        <f>'2020PopByRaceEth'!H155/'2020PopByRaceEth'!$E155</f>
        <v>1.200500208420175E-2</v>
      </c>
      <c r="I155" s="27">
        <f>'2020PopByRaceEth'!I155/'2020PopByRaceEth'!$E155</f>
        <v>9.1704877032096712E-4</v>
      </c>
      <c r="J155" s="27">
        <f>'2020PopByRaceEth'!J155/'2020PopByRaceEth'!$E155</f>
        <v>0.96548561900791996</v>
      </c>
      <c r="K155" s="27">
        <f>'2020PopByRaceEth'!K155/'2020PopByRaceEth'!$E155</f>
        <v>2.5844101709045436E-3</v>
      </c>
      <c r="L155" s="28">
        <f>'2020PopByRaceEth'!L155/'2020PopByRaceEth'!$E155</f>
        <v>9.6706961233847429E-3</v>
      </c>
    </row>
    <row r="156" spans="1:12" ht="14.4" customHeight="1" x14ac:dyDescent="0.4">
      <c r="A156" s="35">
        <v>708</v>
      </c>
      <c r="B156" s="35" t="s">
        <v>320</v>
      </c>
      <c r="C156" s="36" t="s">
        <v>302</v>
      </c>
      <c r="D156" s="9" t="s">
        <v>321</v>
      </c>
      <c r="E156" s="4">
        <v>10944</v>
      </c>
      <c r="F156" s="29">
        <f>'2020PopByRaceEth'!F156/'2020PopByRaceEth'!$E156</f>
        <v>0.28207236842105265</v>
      </c>
      <c r="G156" s="25">
        <f>'2020PopByRaceEth'!G156/'2020PopByRaceEth'!$E156</f>
        <v>0.71792763157894735</v>
      </c>
      <c r="H156" s="26">
        <f>'2020PopByRaceEth'!H156/'2020PopByRaceEth'!$E156</f>
        <v>0.28134137426900585</v>
      </c>
      <c r="I156" s="27">
        <f>'2020PopByRaceEth'!I156/'2020PopByRaceEth'!$E156</f>
        <v>3.2529239766081873E-2</v>
      </c>
      <c r="J156" s="27">
        <f>'2020PopByRaceEth'!J156/'2020PopByRaceEth'!$E156</f>
        <v>0.35727339181286549</v>
      </c>
      <c r="K156" s="27">
        <f>'2020PopByRaceEth'!K156/'2020PopByRaceEth'!$E156</f>
        <v>6.9444444444444441E-3</v>
      </c>
      <c r="L156" s="28">
        <f>'2020PopByRaceEth'!L156/'2020PopByRaceEth'!$E156</f>
        <v>3.9839181286549709E-2</v>
      </c>
    </row>
    <row r="157" spans="1:12" ht="14.4" customHeight="1" x14ac:dyDescent="0.4">
      <c r="A157" s="35">
        <v>708</v>
      </c>
      <c r="B157" s="35" t="s">
        <v>84</v>
      </c>
      <c r="C157" s="36" t="s">
        <v>302</v>
      </c>
      <c r="D157" s="9" t="s">
        <v>85</v>
      </c>
      <c r="E157" s="4">
        <v>663</v>
      </c>
      <c r="F157" s="29">
        <f>'2020PopByRaceEth'!F157/'2020PopByRaceEth'!$E157</f>
        <v>1.5082956259426848E-2</v>
      </c>
      <c r="G157" s="25">
        <f>'2020PopByRaceEth'!G157/'2020PopByRaceEth'!$E157</f>
        <v>0.98491704374057321</v>
      </c>
      <c r="H157" s="26">
        <f>'2020PopByRaceEth'!H157/'2020PopByRaceEth'!$E157</f>
        <v>3.0165912518853697E-3</v>
      </c>
      <c r="I157" s="27">
        <f>'2020PopByRaceEth'!I157/'2020PopByRaceEth'!$E157</f>
        <v>0</v>
      </c>
      <c r="J157" s="27">
        <f>'2020PopByRaceEth'!J157/'2020PopByRaceEth'!$E157</f>
        <v>0.97285067873303166</v>
      </c>
      <c r="K157" s="27">
        <f>'2020PopByRaceEth'!K157/'2020PopByRaceEth'!$E157</f>
        <v>0</v>
      </c>
      <c r="L157" s="28">
        <f>'2020PopByRaceEth'!L157/'2020PopByRaceEth'!$E157</f>
        <v>9.0497737556561094E-3</v>
      </c>
    </row>
    <row r="158" spans="1:12" ht="14.4" customHeight="1" x14ac:dyDescent="0.4">
      <c r="A158" s="35">
        <v>708</v>
      </c>
      <c r="B158" s="35" t="s">
        <v>322</v>
      </c>
      <c r="C158" s="36" t="s">
        <v>323</v>
      </c>
      <c r="D158" s="9" t="s">
        <v>324</v>
      </c>
      <c r="E158" s="4">
        <v>3039</v>
      </c>
      <c r="F158" s="29">
        <f>'2020PopByRaceEth'!F158/'2020PopByRaceEth'!$E158</f>
        <v>0.36327739387956565</v>
      </c>
      <c r="G158" s="25">
        <f>'2020PopByRaceEth'!G158/'2020PopByRaceEth'!$E158</f>
        <v>0.6367226061204343</v>
      </c>
      <c r="H158" s="26">
        <f>'2020PopByRaceEth'!H158/'2020PopByRaceEth'!$E158</f>
        <v>0.51727541954590328</v>
      </c>
      <c r="I158" s="27">
        <f>'2020PopByRaceEth'!I158/'2020PopByRaceEth'!$E158</f>
        <v>7.5682790391576179E-3</v>
      </c>
      <c r="J158" s="27">
        <f>'2020PopByRaceEth'!J158/'2020PopByRaceEth'!$E158</f>
        <v>6.1204343534057258E-2</v>
      </c>
      <c r="K158" s="27">
        <f>'2020PopByRaceEth'!K158/'2020PopByRaceEth'!$E158</f>
        <v>2.0401447844685752E-2</v>
      </c>
      <c r="L158" s="28">
        <f>'2020PopByRaceEth'!L158/'2020PopByRaceEth'!$E158</f>
        <v>3.0273116156630472E-2</v>
      </c>
    </row>
    <row r="159" spans="1:12" ht="14.4" customHeight="1" x14ac:dyDescent="0.4">
      <c r="A159" s="35">
        <v>708</v>
      </c>
      <c r="B159" s="35" t="s">
        <v>325</v>
      </c>
      <c r="C159" s="36" t="s">
        <v>323</v>
      </c>
      <c r="D159" s="9" t="s">
        <v>326</v>
      </c>
      <c r="E159" s="4">
        <v>147050</v>
      </c>
      <c r="F159" s="29">
        <f>'2020PopByRaceEth'!F159/'2020PopByRaceEth'!$E159</f>
        <v>0.24520911254675282</v>
      </c>
      <c r="G159" s="25">
        <f>'2020PopByRaceEth'!G159/'2020PopByRaceEth'!$E159</f>
        <v>0.75479088745324718</v>
      </c>
      <c r="H159" s="26">
        <f>'2020PopByRaceEth'!H159/'2020PopByRaceEth'!$E159</f>
        <v>0.62798367902074126</v>
      </c>
      <c r="I159" s="27">
        <f>'2020PopByRaceEth'!I159/'2020PopByRaceEth'!$E159</f>
        <v>2.8480108806528393E-2</v>
      </c>
      <c r="J159" s="27">
        <f>'2020PopByRaceEth'!J159/'2020PopByRaceEth'!$E159</f>
        <v>1.0703842230533831E-2</v>
      </c>
      <c r="K159" s="27">
        <f>'2020PopByRaceEth'!K159/'2020PopByRaceEth'!$E159</f>
        <v>4.6086365181910914E-2</v>
      </c>
      <c r="L159" s="28">
        <f>'2020PopByRaceEth'!L159/'2020PopByRaceEth'!$E159</f>
        <v>4.1536892213532815E-2</v>
      </c>
    </row>
    <row r="160" spans="1:12" ht="14.4" customHeight="1" x14ac:dyDescent="0.4">
      <c r="A160" s="35">
        <v>708</v>
      </c>
      <c r="B160" s="35" t="s">
        <v>327</v>
      </c>
      <c r="C160" s="36" t="s">
        <v>323</v>
      </c>
      <c r="D160" s="9" t="s">
        <v>328</v>
      </c>
      <c r="E160" s="4">
        <v>31613</v>
      </c>
      <c r="F160" s="29">
        <f>'2020PopByRaceEth'!F160/'2020PopByRaceEth'!$E160</f>
        <v>0.11517413722202892</v>
      </c>
      <c r="G160" s="25">
        <f>'2020PopByRaceEth'!G160/'2020PopByRaceEth'!$E160</f>
        <v>0.88482586277797104</v>
      </c>
      <c r="H160" s="26">
        <f>'2020PopByRaceEth'!H160/'2020PopByRaceEth'!$E160</f>
        <v>0.74807832220921777</v>
      </c>
      <c r="I160" s="27">
        <f>'2020PopByRaceEth'!I160/'2020PopByRaceEth'!$E160</f>
        <v>1.3538734065099801E-2</v>
      </c>
      <c r="J160" s="27">
        <f>'2020PopByRaceEth'!J160/'2020PopByRaceEth'!$E160</f>
        <v>2.3091766045614144E-3</v>
      </c>
      <c r="K160" s="27">
        <f>'2020PopByRaceEth'!K160/'2020PopByRaceEth'!$E160</f>
        <v>7.3229367665201023E-2</v>
      </c>
      <c r="L160" s="28">
        <f>'2020PopByRaceEth'!L160/'2020PopByRaceEth'!$E160</f>
        <v>4.767026223389112E-2</v>
      </c>
    </row>
    <row r="161" spans="1:12" ht="14.4" customHeight="1" x14ac:dyDescent="0.4">
      <c r="A161" s="35">
        <v>706</v>
      </c>
      <c r="B161" s="35" t="s">
        <v>329</v>
      </c>
      <c r="C161" s="36" t="s">
        <v>323</v>
      </c>
      <c r="D161" s="9" t="s">
        <v>330</v>
      </c>
      <c r="E161" s="4">
        <v>31493</v>
      </c>
      <c r="F161" s="29">
        <f>'2020PopByRaceEth'!F161/'2020PopByRaceEth'!$E161</f>
        <v>9.6815165274822979E-2</v>
      </c>
      <c r="G161" s="25">
        <f>'2020PopByRaceEth'!G161/'2020PopByRaceEth'!$E161</f>
        <v>0.90318483472517708</v>
      </c>
      <c r="H161" s="26">
        <f>'2020PopByRaceEth'!H161/'2020PopByRaceEth'!$E161</f>
        <v>0.86228685739688182</v>
      </c>
      <c r="I161" s="27">
        <f>'2020PopByRaceEth'!I161/'2020PopByRaceEth'!$E161</f>
        <v>5.7790620137808399E-3</v>
      </c>
      <c r="J161" s="27">
        <f>'2020PopByRaceEth'!J161/'2020PopByRaceEth'!$E161</f>
        <v>2.3179754231098973E-3</v>
      </c>
      <c r="K161" s="27">
        <f>'2020PopByRaceEth'!K161/'2020PopByRaceEth'!$E161</f>
        <v>8.9543708125615212E-3</v>
      </c>
      <c r="L161" s="28">
        <f>'2020PopByRaceEth'!L161/'2020PopByRaceEth'!$E161</f>
        <v>2.3846569078842916E-2</v>
      </c>
    </row>
    <row r="162" spans="1:12" ht="14.4" customHeight="1" x14ac:dyDescent="0.4">
      <c r="A162" s="35">
        <v>706</v>
      </c>
      <c r="B162" s="35" t="s">
        <v>331</v>
      </c>
      <c r="C162" s="36" t="s">
        <v>323</v>
      </c>
      <c r="D162" s="9" t="s">
        <v>332</v>
      </c>
      <c r="E162" s="4">
        <v>470</v>
      </c>
      <c r="F162" s="29">
        <f>'2020PopByRaceEth'!F162/'2020PopByRaceEth'!$E162</f>
        <v>0.17872340425531916</v>
      </c>
      <c r="G162" s="25">
        <f>'2020PopByRaceEth'!G162/'2020PopByRaceEth'!$E162</f>
        <v>0.82127659574468082</v>
      </c>
      <c r="H162" s="26">
        <f>'2020PopByRaceEth'!H162/'2020PopByRaceEth'!$E162</f>
        <v>0.70638297872340428</v>
      </c>
      <c r="I162" s="27">
        <f>'2020PopByRaceEth'!I162/'2020PopByRaceEth'!$E162</f>
        <v>1.0638297872340425E-2</v>
      </c>
      <c r="J162" s="27">
        <f>'2020PopByRaceEth'!J162/'2020PopByRaceEth'!$E162</f>
        <v>4.2553191489361703E-3</v>
      </c>
      <c r="K162" s="27">
        <f>'2020PopByRaceEth'!K162/'2020PopByRaceEth'!$E162</f>
        <v>8.5106382978723406E-3</v>
      </c>
      <c r="L162" s="28">
        <f>'2020PopByRaceEth'!L162/'2020PopByRaceEth'!$E162</f>
        <v>9.1489361702127653E-2</v>
      </c>
    </row>
    <row r="163" spans="1:12" ht="14.4" customHeight="1" x14ac:dyDescent="0.4">
      <c r="A163" s="35">
        <v>708</v>
      </c>
      <c r="B163" s="35" t="s">
        <v>333</v>
      </c>
      <c r="C163" s="36" t="s">
        <v>323</v>
      </c>
      <c r="D163" s="9" t="s">
        <v>334</v>
      </c>
      <c r="E163" s="4">
        <v>30462</v>
      </c>
      <c r="F163" s="29">
        <f>'2020PopByRaceEth'!F163/'2020PopByRaceEth'!$E163</f>
        <v>0.44448821482502793</v>
      </c>
      <c r="G163" s="25">
        <f>'2020PopByRaceEth'!G163/'2020PopByRaceEth'!$E163</f>
        <v>0.55551178517497213</v>
      </c>
      <c r="H163" s="26">
        <f>'2020PopByRaceEth'!H163/'2020PopByRaceEth'!$E163</f>
        <v>0.47334383822467335</v>
      </c>
      <c r="I163" s="27">
        <f>'2020PopByRaceEth'!I163/'2020PopByRaceEth'!$E163</f>
        <v>1.7595692994550587E-2</v>
      </c>
      <c r="J163" s="27">
        <f>'2020PopByRaceEth'!J163/'2020PopByRaceEth'!$E163</f>
        <v>9.0604687807760483E-3</v>
      </c>
      <c r="K163" s="27">
        <f>'2020PopByRaceEth'!K163/'2020PopByRaceEth'!$E163</f>
        <v>1.9696671262556628E-2</v>
      </c>
      <c r="L163" s="28">
        <f>'2020PopByRaceEth'!L163/'2020PopByRaceEth'!$E163</f>
        <v>3.5815113912415465E-2</v>
      </c>
    </row>
    <row r="164" spans="1:12" ht="14.4" customHeight="1" x14ac:dyDescent="0.4">
      <c r="A164" s="35">
        <v>708</v>
      </c>
      <c r="B164" s="35" t="s">
        <v>335</v>
      </c>
      <c r="C164" s="36" t="s">
        <v>323</v>
      </c>
      <c r="D164" s="9" t="s">
        <v>336</v>
      </c>
      <c r="E164" s="4">
        <v>6418</v>
      </c>
      <c r="F164" s="29">
        <f>'2020PopByRaceEth'!F164/'2020PopByRaceEth'!$E164</f>
        <v>4.0978497974446866E-2</v>
      </c>
      <c r="G164" s="25">
        <f>'2020PopByRaceEth'!G164/'2020PopByRaceEth'!$E164</f>
        <v>0.95902150202555314</v>
      </c>
      <c r="H164" s="26">
        <f>'2020PopByRaceEth'!H164/'2020PopByRaceEth'!$E164</f>
        <v>9.8161421003427861E-3</v>
      </c>
      <c r="I164" s="27">
        <f>'2020PopByRaceEth'!I164/'2020PopByRaceEth'!$E164</f>
        <v>1.2464942349641633E-3</v>
      </c>
      <c r="J164" s="27">
        <f>'2020PopByRaceEth'!J164/'2020PopByRaceEth'!$E164</f>
        <v>0.93783110003116232</v>
      </c>
      <c r="K164" s="27">
        <f>'2020PopByRaceEth'!K164/'2020PopByRaceEth'!$E164</f>
        <v>1.5581177937052041E-4</v>
      </c>
      <c r="L164" s="28">
        <f>'2020PopByRaceEth'!L164/'2020PopByRaceEth'!$E164</f>
        <v>9.9719538797133061E-3</v>
      </c>
    </row>
    <row r="165" spans="1:12" ht="14.4" customHeight="1" x14ac:dyDescent="0.4">
      <c r="A165" s="35">
        <v>708</v>
      </c>
      <c r="B165" s="35" t="s">
        <v>337</v>
      </c>
      <c r="C165" s="36" t="s">
        <v>323</v>
      </c>
      <c r="D165" s="9" t="s">
        <v>338</v>
      </c>
      <c r="E165" s="4">
        <v>104247</v>
      </c>
      <c r="F165" s="29">
        <f>'2020PopByRaceEth'!F165/'2020PopByRaceEth'!$E165</f>
        <v>0.2477769144435811</v>
      </c>
      <c r="G165" s="25">
        <f>'2020PopByRaceEth'!G165/'2020PopByRaceEth'!$E165</f>
        <v>0.75222308555641892</v>
      </c>
      <c r="H165" s="26">
        <f>'2020PopByRaceEth'!H165/'2020PopByRaceEth'!$E165</f>
        <v>0.64854624113883375</v>
      </c>
      <c r="I165" s="27">
        <f>'2020PopByRaceEth'!I165/'2020PopByRaceEth'!$E165</f>
        <v>2.0355501836983318E-2</v>
      </c>
      <c r="J165" s="27">
        <f>'2020PopByRaceEth'!J165/'2020PopByRaceEth'!$E165</f>
        <v>7.3671184782295894E-3</v>
      </c>
      <c r="K165" s="27">
        <f>'2020PopByRaceEth'!K165/'2020PopByRaceEth'!$E165</f>
        <v>2.935336268669602E-2</v>
      </c>
      <c r="L165" s="28">
        <f>'2020PopByRaceEth'!L165/'2020PopByRaceEth'!$E165</f>
        <v>4.660086141567623E-2</v>
      </c>
    </row>
    <row r="166" spans="1:12" ht="14.4" customHeight="1" x14ac:dyDescent="0.4">
      <c r="A166" s="35">
        <v>706</v>
      </c>
      <c r="B166" s="35" t="s">
        <v>339</v>
      </c>
      <c r="C166" s="36" t="s">
        <v>323</v>
      </c>
      <c r="D166" s="9" t="s">
        <v>340</v>
      </c>
      <c r="E166" s="4">
        <v>6653</v>
      </c>
      <c r="F166" s="29">
        <f>'2020PopByRaceEth'!F166/'2020PopByRaceEth'!$E166</f>
        <v>0.36990831203968133</v>
      </c>
      <c r="G166" s="25">
        <f>'2020PopByRaceEth'!G166/'2020PopByRaceEth'!$E166</f>
        <v>0.63009168796031867</v>
      </c>
      <c r="H166" s="26">
        <f>'2020PopByRaceEth'!H166/'2020PopByRaceEth'!$E166</f>
        <v>0.54486697730347211</v>
      </c>
      <c r="I166" s="27">
        <f>'2020PopByRaceEth'!I166/'2020PopByRaceEth'!$E166</f>
        <v>7.5154065834961668E-3</v>
      </c>
      <c r="J166" s="27">
        <f>'2020PopByRaceEth'!J166/'2020PopByRaceEth'!$E166</f>
        <v>2.7055463700586202E-2</v>
      </c>
      <c r="K166" s="27">
        <f>'2020PopByRaceEth'!K166/'2020PopByRaceEth'!$E166</f>
        <v>5.260784608447317E-3</v>
      </c>
      <c r="L166" s="28">
        <f>'2020PopByRaceEth'!L166/'2020PopByRaceEth'!$E166</f>
        <v>4.5393055764316848E-2</v>
      </c>
    </row>
    <row r="167" spans="1:12" ht="14.4" customHeight="1" x14ac:dyDescent="0.4">
      <c r="A167" s="35">
        <v>706</v>
      </c>
      <c r="B167" s="35" t="s">
        <v>341</v>
      </c>
      <c r="C167" s="36" t="s">
        <v>323</v>
      </c>
      <c r="D167" s="9" t="s">
        <v>342</v>
      </c>
      <c r="E167" s="4">
        <v>84</v>
      </c>
      <c r="F167" s="29">
        <f>'2020PopByRaceEth'!F167/'2020PopByRaceEth'!$E167</f>
        <v>0.30952380952380953</v>
      </c>
      <c r="G167" s="25">
        <f>'2020PopByRaceEth'!G167/'2020PopByRaceEth'!$E167</f>
        <v>0.69047619047619047</v>
      </c>
      <c r="H167" s="26">
        <f>'2020PopByRaceEth'!H167/'2020PopByRaceEth'!$E167</f>
        <v>0.58333333333333337</v>
      </c>
      <c r="I167" s="27">
        <f>'2020PopByRaceEth'!I167/'2020PopByRaceEth'!$E167</f>
        <v>1.1904761904761904E-2</v>
      </c>
      <c r="J167" s="27">
        <f>'2020PopByRaceEth'!J167/'2020PopByRaceEth'!$E167</f>
        <v>3.5714285714285712E-2</v>
      </c>
      <c r="K167" s="27">
        <f>'2020PopByRaceEth'!K167/'2020PopByRaceEth'!$E167</f>
        <v>0</v>
      </c>
      <c r="L167" s="28">
        <f>'2020PopByRaceEth'!L167/'2020PopByRaceEth'!$E167</f>
        <v>5.9523809523809521E-2</v>
      </c>
    </row>
    <row r="168" spans="1:12" ht="14.4" customHeight="1" x14ac:dyDescent="0.4">
      <c r="A168" s="35">
        <v>708</v>
      </c>
      <c r="B168" s="35" t="s">
        <v>343</v>
      </c>
      <c r="C168" s="36" t="s">
        <v>323</v>
      </c>
      <c r="D168" s="9" t="s">
        <v>344</v>
      </c>
      <c r="E168" s="4">
        <v>31471</v>
      </c>
      <c r="F168" s="29">
        <f>'2020PopByRaceEth'!F168/'2020PopByRaceEth'!$E168</f>
        <v>0.43023736138031837</v>
      </c>
      <c r="G168" s="25">
        <f>'2020PopByRaceEth'!G168/'2020PopByRaceEth'!$E168</f>
        <v>0.56976263861968157</v>
      </c>
      <c r="H168" s="26">
        <f>'2020PopByRaceEth'!H168/'2020PopByRaceEth'!$E168</f>
        <v>0.472530265959137</v>
      </c>
      <c r="I168" s="27">
        <f>'2020PopByRaceEth'!I168/'2020PopByRaceEth'!$E168</f>
        <v>2.6182834990944044E-2</v>
      </c>
      <c r="J168" s="27">
        <f>'2020PopByRaceEth'!J168/'2020PopByRaceEth'!$E168</f>
        <v>7.2447650217660701E-3</v>
      </c>
      <c r="K168" s="27">
        <f>'2020PopByRaceEth'!K168/'2020PopByRaceEth'!$E168</f>
        <v>2.01137555209558E-2</v>
      </c>
      <c r="L168" s="28">
        <f>'2020PopByRaceEth'!L168/'2020PopByRaceEth'!$E168</f>
        <v>4.3691017126878715E-2</v>
      </c>
    </row>
    <row r="169" spans="1:12" ht="14.4" customHeight="1" x14ac:dyDescent="0.4">
      <c r="A169" s="35">
        <v>706</v>
      </c>
      <c r="B169" s="35" t="s">
        <v>345</v>
      </c>
      <c r="C169" s="36" t="s">
        <v>323</v>
      </c>
      <c r="D169" s="9" t="s">
        <v>346</v>
      </c>
      <c r="E169" s="4">
        <v>51</v>
      </c>
      <c r="F169" s="29">
        <f>'2020PopByRaceEth'!F169/'2020PopByRaceEth'!$E169</f>
        <v>0.29411764705882354</v>
      </c>
      <c r="G169" s="25">
        <f>'2020PopByRaceEth'!G169/'2020PopByRaceEth'!$E169</f>
        <v>0.70588235294117652</v>
      </c>
      <c r="H169" s="26">
        <f>'2020PopByRaceEth'!H169/'2020PopByRaceEth'!$E169</f>
        <v>0.45098039215686275</v>
      </c>
      <c r="I169" s="27">
        <f>'2020PopByRaceEth'!I169/'2020PopByRaceEth'!$E169</f>
        <v>5.8823529411764705E-2</v>
      </c>
      <c r="J169" s="27">
        <f>'2020PopByRaceEth'!J169/'2020PopByRaceEth'!$E169</f>
        <v>0.13725490196078433</v>
      </c>
      <c r="K169" s="27">
        <f>'2020PopByRaceEth'!K169/'2020PopByRaceEth'!$E169</f>
        <v>0</v>
      </c>
      <c r="L169" s="28">
        <f>'2020PopByRaceEth'!L169/'2020PopByRaceEth'!$E169</f>
        <v>5.8823529411764705E-2</v>
      </c>
    </row>
    <row r="170" spans="1:12" ht="14.4" customHeight="1" x14ac:dyDescent="0.4">
      <c r="A170" s="35">
        <v>708</v>
      </c>
      <c r="B170" s="35" t="s">
        <v>347</v>
      </c>
      <c r="C170" s="36" t="s">
        <v>323</v>
      </c>
      <c r="D170" s="9" t="s">
        <v>348</v>
      </c>
      <c r="E170" s="4">
        <v>88664</v>
      </c>
      <c r="F170" s="29">
        <f>'2020PopByRaceEth'!F170/'2020PopByRaceEth'!$E170</f>
        <v>0.74561265000451138</v>
      </c>
      <c r="G170" s="25">
        <f>'2020PopByRaceEth'!G170/'2020PopByRaceEth'!$E170</f>
        <v>0.25438734999548857</v>
      </c>
      <c r="H170" s="26">
        <f>'2020PopByRaceEth'!H170/'2020PopByRaceEth'!$E170</f>
        <v>0.14788414689163584</v>
      </c>
      <c r="I170" s="27">
        <f>'2020PopByRaceEth'!I170/'2020PopByRaceEth'!$E170</f>
        <v>4.2136605612198862E-2</v>
      </c>
      <c r="J170" s="27">
        <f>'2020PopByRaceEth'!J170/'2020PopByRaceEth'!$E170</f>
        <v>3.4895786339438781E-2</v>
      </c>
      <c r="K170" s="27">
        <f>'2020PopByRaceEth'!K170/'2020PopByRaceEth'!$E170</f>
        <v>1.2293602815122259E-2</v>
      </c>
      <c r="L170" s="28">
        <f>'2020PopByRaceEth'!L170/'2020PopByRaceEth'!$E170</f>
        <v>1.7177208337092846E-2</v>
      </c>
    </row>
    <row r="171" spans="1:12" ht="14.4" customHeight="1" x14ac:dyDescent="0.4">
      <c r="A171" s="35">
        <v>708</v>
      </c>
      <c r="B171" s="35" t="s">
        <v>349</v>
      </c>
      <c r="C171" s="36" t="s">
        <v>323</v>
      </c>
      <c r="D171" s="9" t="s">
        <v>350</v>
      </c>
      <c r="E171" s="4">
        <v>11364</v>
      </c>
      <c r="F171" s="29">
        <f>'2020PopByRaceEth'!F171/'2020PopByRaceEth'!$E171</f>
        <v>0.11510031678986272</v>
      </c>
      <c r="G171" s="25">
        <f>'2020PopByRaceEth'!G171/'2020PopByRaceEth'!$E171</f>
        <v>0.88489968321013723</v>
      </c>
      <c r="H171" s="26">
        <f>'2020PopByRaceEth'!H171/'2020PopByRaceEth'!$E171</f>
        <v>0.80517423442449843</v>
      </c>
      <c r="I171" s="27">
        <f>'2020PopByRaceEth'!I171/'2020PopByRaceEth'!$E171</f>
        <v>7.1277719112988382E-3</v>
      </c>
      <c r="J171" s="27">
        <f>'2020PopByRaceEth'!J171/'2020PopByRaceEth'!$E171</f>
        <v>8.8877155931010206E-3</v>
      </c>
      <c r="K171" s="27">
        <f>'2020PopByRaceEth'!K171/'2020PopByRaceEth'!$E171</f>
        <v>1.8567405843013023E-2</v>
      </c>
      <c r="L171" s="28">
        <f>'2020PopByRaceEth'!L171/'2020PopByRaceEth'!$E171</f>
        <v>4.5142555438225977E-2</v>
      </c>
    </row>
    <row r="172" spans="1:12" ht="14.4" customHeight="1" x14ac:dyDescent="0.4">
      <c r="A172" s="35">
        <v>708</v>
      </c>
      <c r="B172" s="35" t="s">
        <v>351</v>
      </c>
      <c r="C172" s="36" t="s">
        <v>323</v>
      </c>
      <c r="D172" s="9" t="s">
        <v>352</v>
      </c>
      <c r="E172" s="4">
        <v>481310</v>
      </c>
      <c r="F172" s="29">
        <f>'2020PopByRaceEth'!F172/'2020PopByRaceEth'!$E172</f>
        <v>0.39278427624607842</v>
      </c>
      <c r="G172" s="25">
        <f>'2020PopByRaceEth'!G172/'2020PopByRaceEth'!$E172</f>
        <v>0.60721572375392163</v>
      </c>
      <c r="H172" s="26">
        <f>'2020PopByRaceEth'!H172/'2020PopByRaceEth'!$E172</f>
        <v>0.46816604683052504</v>
      </c>
      <c r="I172" s="27">
        <f>'2020PopByRaceEth'!I172/'2020PopByRaceEth'!$E172</f>
        <v>4.4719619372130225E-2</v>
      </c>
      <c r="J172" s="27">
        <f>'2020PopByRaceEth'!J172/'2020PopByRaceEth'!$E172</f>
        <v>2.2293324468637677E-2</v>
      </c>
      <c r="K172" s="27">
        <f>'2020PopByRaceEth'!K172/'2020PopByRaceEth'!$E172</f>
        <v>3.0454384907855642E-2</v>
      </c>
      <c r="L172" s="28">
        <f>'2020PopByRaceEth'!L172/'2020PopByRaceEth'!$E172</f>
        <v>4.1582348174773014E-2</v>
      </c>
    </row>
    <row r="173" spans="1:12" ht="14.4" customHeight="1" x14ac:dyDescent="0.4">
      <c r="A173" s="35">
        <v>708</v>
      </c>
      <c r="B173" s="35" t="s">
        <v>353</v>
      </c>
      <c r="C173" s="36" t="s">
        <v>323</v>
      </c>
      <c r="D173" s="9" t="s">
        <v>354</v>
      </c>
      <c r="E173" s="4">
        <v>68591</v>
      </c>
      <c r="F173" s="29">
        <f>'2020PopByRaceEth'!F173/'2020PopByRaceEth'!$E173</f>
        <v>0.24221836684113077</v>
      </c>
      <c r="G173" s="25">
        <f>'2020PopByRaceEth'!G173/'2020PopByRaceEth'!$E173</f>
        <v>0.75778163315886926</v>
      </c>
      <c r="H173" s="26">
        <f>'2020PopByRaceEth'!H173/'2020PopByRaceEth'!$E173</f>
        <v>0.63084078086046269</v>
      </c>
      <c r="I173" s="27">
        <f>'2020PopByRaceEth'!I173/'2020PopByRaceEth'!$E173</f>
        <v>3.6987359857707278E-2</v>
      </c>
      <c r="J173" s="27">
        <f>'2020PopByRaceEth'!J173/'2020PopByRaceEth'!$E173</f>
        <v>5.0443935793325657E-3</v>
      </c>
      <c r="K173" s="27">
        <f>'2020PopByRaceEth'!K173/'2020PopByRaceEth'!$E173</f>
        <v>2.9551982038459858E-2</v>
      </c>
      <c r="L173" s="28">
        <f>'2020PopByRaceEth'!L173/'2020PopByRaceEth'!$E173</f>
        <v>5.5357116822906796E-2</v>
      </c>
    </row>
    <row r="174" spans="1:12" ht="14.4" customHeight="1" x14ac:dyDescent="0.4">
      <c r="A174" s="35">
        <v>708</v>
      </c>
      <c r="B174" s="35" t="s">
        <v>84</v>
      </c>
      <c r="C174" s="36" t="s">
        <v>323</v>
      </c>
      <c r="D174" s="9" t="s">
        <v>85</v>
      </c>
      <c r="E174" s="4">
        <v>453</v>
      </c>
      <c r="F174" s="29">
        <f>'2020PopByRaceEth'!F174/'2020PopByRaceEth'!$E174</f>
        <v>0.20971302428256069</v>
      </c>
      <c r="G174" s="25">
        <f>'2020PopByRaceEth'!G174/'2020PopByRaceEth'!$E174</f>
        <v>0.79028697571743933</v>
      </c>
      <c r="H174" s="26">
        <f>'2020PopByRaceEth'!H174/'2020PopByRaceEth'!$E174</f>
        <v>0.64017660044150115</v>
      </c>
      <c r="I174" s="27">
        <f>'2020PopByRaceEth'!I174/'2020PopByRaceEth'!$E174</f>
        <v>1.3245033112582781E-2</v>
      </c>
      <c r="J174" s="27">
        <f>'2020PopByRaceEth'!J174/'2020PopByRaceEth'!$E174</f>
        <v>2.2075055187637971E-2</v>
      </c>
      <c r="K174" s="27">
        <f>'2020PopByRaceEth'!K174/'2020PopByRaceEth'!$E174</f>
        <v>5.7395143487858721E-2</v>
      </c>
      <c r="L174" s="28">
        <f>'2020PopByRaceEth'!L174/'2020PopByRaceEth'!$E174</f>
        <v>5.7395143487858721E-2</v>
      </c>
    </row>
    <row r="175" spans="1:12" ht="14.4" customHeight="1" x14ac:dyDescent="0.4">
      <c r="A175" s="35">
        <v>708</v>
      </c>
      <c r="B175" s="35" t="s">
        <v>355</v>
      </c>
      <c r="C175" s="36" t="s">
        <v>356</v>
      </c>
      <c r="D175" s="9" t="s">
        <v>357</v>
      </c>
      <c r="E175" s="4">
        <v>60496</v>
      </c>
      <c r="F175" s="29">
        <f>'2020PopByRaceEth'!F175/'2020PopByRaceEth'!$E175</f>
        <v>0.13701732345940226</v>
      </c>
      <c r="G175" s="25">
        <f>'2020PopByRaceEth'!G175/'2020PopByRaceEth'!$E175</f>
        <v>0.86298267654059768</v>
      </c>
      <c r="H175" s="26">
        <f>'2020PopByRaceEth'!H175/'2020PopByRaceEth'!$E175</f>
        <v>0.80056532663316582</v>
      </c>
      <c r="I175" s="27">
        <f>'2020PopByRaceEth'!I175/'2020PopByRaceEth'!$E175</f>
        <v>8.7774398307326109E-3</v>
      </c>
      <c r="J175" s="27">
        <f>'2020PopByRaceEth'!J175/'2020PopByRaceEth'!$E175</f>
        <v>7.0913779423432957E-3</v>
      </c>
      <c r="K175" s="27">
        <f>'2020PopByRaceEth'!K175/'2020PopByRaceEth'!$E175</f>
        <v>1.0149431367363132E-2</v>
      </c>
      <c r="L175" s="28">
        <f>'2020PopByRaceEth'!L175/'2020PopByRaceEth'!$E175</f>
        <v>3.6399100766992862E-2</v>
      </c>
    </row>
    <row r="176" spans="1:12" ht="14.4" customHeight="1" x14ac:dyDescent="0.4">
      <c r="A176" s="35">
        <v>706</v>
      </c>
      <c r="B176" s="35" t="s">
        <v>358</v>
      </c>
      <c r="C176" s="36" t="s">
        <v>356</v>
      </c>
      <c r="D176" s="9" t="s">
        <v>359</v>
      </c>
      <c r="E176" s="4">
        <v>65602</v>
      </c>
      <c r="F176" s="29">
        <f>'2020PopByRaceEth'!F176/'2020PopByRaceEth'!$E176</f>
        <v>0.41090210664309013</v>
      </c>
      <c r="G176" s="25">
        <f>'2020PopByRaceEth'!G176/'2020PopByRaceEth'!$E176</f>
        <v>0.58909789335690987</v>
      </c>
      <c r="H176" s="26">
        <f>'2020PopByRaceEth'!H176/'2020PopByRaceEth'!$E176</f>
        <v>0.46422365171793545</v>
      </c>
      <c r="I176" s="27">
        <f>'2020PopByRaceEth'!I176/'2020PopByRaceEth'!$E176</f>
        <v>3.9724398646382733E-2</v>
      </c>
      <c r="J176" s="27">
        <f>'2020PopByRaceEth'!J176/'2020PopByRaceEth'!$E176</f>
        <v>3.1020395719642695E-2</v>
      </c>
      <c r="K176" s="27">
        <f>'2020PopByRaceEth'!K176/'2020PopByRaceEth'!$E176</f>
        <v>1.8871375872686807E-2</v>
      </c>
      <c r="L176" s="28">
        <f>'2020PopByRaceEth'!L176/'2020PopByRaceEth'!$E176</f>
        <v>3.5258071400262186E-2</v>
      </c>
    </row>
    <row r="177" spans="1:12" ht="14.4" customHeight="1" x14ac:dyDescent="0.4">
      <c r="A177" s="35">
        <v>707</v>
      </c>
      <c r="B177" s="35" t="s">
        <v>360</v>
      </c>
      <c r="C177" s="36" t="s">
        <v>356</v>
      </c>
      <c r="D177" s="9" t="s">
        <v>361</v>
      </c>
      <c r="E177" s="4">
        <v>92335</v>
      </c>
      <c r="F177" s="29">
        <f>'2020PopByRaceEth'!F177/'2020PopByRaceEth'!$E177</f>
        <v>0.37589213191097631</v>
      </c>
      <c r="G177" s="25">
        <f>'2020PopByRaceEth'!G177/'2020PopByRaceEth'!$E177</f>
        <v>0.62410786808902363</v>
      </c>
      <c r="H177" s="26">
        <f>'2020PopByRaceEth'!H177/'2020PopByRaceEth'!$E177</f>
        <v>0.43768885038176208</v>
      </c>
      <c r="I177" s="27">
        <f>'2020PopByRaceEth'!I177/'2020PopByRaceEth'!$E177</f>
        <v>3.4992148156170466E-2</v>
      </c>
      <c r="J177" s="27">
        <f>'2020PopByRaceEth'!J177/'2020PopByRaceEth'!$E177</f>
        <v>0.10291871987870255</v>
      </c>
      <c r="K177" s="27">
        <f>'2020PopByRaceEth'!K177/'2020PopByRaceEth'!$E177</f>
        <v>1.5173011317485243E-2</v>
      </c>
      <c r="L177" s="28">
        <f>'2020PopByRaceEth'!L177/'2020PopByRaceEth'!$E177</f>
        <v>3.3335138354903343E-2</v>
      </c>
    </row>
    <row r="178" spans="1:12" ht="14.4" customHeight="1" x14ac:dyDescent="0.4">
      <c r="A178" s="35">
        <v>708</v>
      </c>
      <c r="B178" s="35" t="s">
        <v>362</v>
      </c>
      <c r="C178" s="36" t="s">
        <v>356</v>
      </c>
      <c r="D178" s="9" t="s">
        <v>363</v>
      </c>
      <c r="E178" s="4">
        <v>19335</v>
      </c>
      <c r="F178" s="29">
        <f>'2020PopByRaceEth'!F178/'2020PopByRaceEth'!$E178</f>
        <v>0.37020946470131882</v>
      </c>
      <c r="G178" s="25">
        <f>'2020PopByRaceEth'!G178/'2020PopByRaceEth'!$E178</f>
        <v>0.62979053529868112</v>
      </c>
      <c r="H178" s="26">
        <f>'2020PopByRaceEth'!H178/'2020PopByRaceEth'!$E178</f>
        <v>0.38758727695888284</v>
      </c>
      <c r="I178" s="27">
        <f>'2020PopByRaceEth'!I178/'2020PopByRaceEth'!$E178</f>
        <v>6.351176622704939E-2</v>
      </c>
      <c r="J178" s="27">
        <f>'2020PopByRaceEth'!J178/'2020PopByRaceEth'!$E178</f>
        <v>0.13369537108869925</v>
      </c>
      <c r="K178" s="27">
        <f>'2020PopByRaceEth'!K178/'2020PopByRaceEth'!$E178</f>
        <v>6.6201189552624771E-3</v>
      </c>
      <c r="L178" s="28">
        <f>'2020PopByRaceEth'!L178/'2020PopByRaceEth'!$E178</f>
        <v>3.8376002068787177E-2</v>
      </c>
    </row>
    <row r="179" spans="1:12" ht="14.4" customHeight="1" x14ac:dyDescent="0.4">
      <c r="A179" s="35">
        <v>706</v>
      </c>
      <c r="B179" s="35" t="s">
        <v>364</v>
      </c>
      <c r="C179" s="36" t="s">
        <v>356</v>
      </c>
      <c r="D179" s="9" t="s">
        <v>365</v>
      </c>
      <c r="E179" s="4">
        <v>5661</v>
      </c>
      <c r="F179" s="29">
        <f>'2020PopByRaceEth'!F179/'2020PopByRaceEth'!$E179</f>
        <v>0.69440028263557674</v>
      </c>
      <c r="G179" s="25">
        <f>'2020PopByRaceEth'!G179/'2020PopByRaceEth'!$E179</f>
        <v>0.30559971736442326</v>
      </c>
      <c r="H179" s="26">
        <f>'2020PopByRaceEth'!H179/'2020PopByRaceEth'!$E179</f>
        <v>0.175057410351528</v>
      </c>
      <c r="I179" s="27">
        <f>'2020PopByRaceEth'!I179/'2020PopByRaceEth'!$E179</f>
        <v>6.6772655007949128E-2</v>
      </c>
      <c r="J179" s="27">
        <f>'2020PopByRaceEth'!J179/'2020PopByRaceEth'!$E179</f>
        <v>3.4092916445857623E-2</v>
      </c>
      <c r="K179" s="27">
        <f>'2020PopByRaceEth'!K179/'2020PopByRaceEth'!$E179</f>
        <v>3.7095919448860626E-3</v>
      </c>
      <c r="L179" s="28">
        <f>'2020PopByRaceEth'!L179/'2020PopByRaceEth'!$E179</f>
        <v>2.5967143614202437E-2</v>
      </c>
    </row>
    <row r="180" spans="1:12" ht="14.4" customHeight="1" x14ac:dyDescent="0.4">
      <c r="A180" s="35">
        <v>708</v>
      </c>
      <c r="B180" s="35" t="s">
        <v>366</v>
      </c>
      <c r="C180" s="36" t="s">
        <v>356</v>
      </c>
      <c r="D180" s="9" t="s">
        <v>367</v>
      </c>
      <c r="E180" s="4">
        <v>105430</v>
      </c>
      <c r="F180" s="29">
        <f>'2020PopByRaceEth'!F180/'2020PopByRaceEth'!$E180</f>
        <v>0.26839609219387273</v>
      </c>
      <c r="G180" s="25">
        <f>'2020PopByRaceEth'!G180/'2020PopByRaceEth'!$E180</f>
        <v>0.73160390780612727</v>
      </c>
      <c r="H180" s="26">
        <f>'2020PopByRaceEth'!H180/'2020PopByRaceEth'!$E180</f>
        <v>0.58844731101204595</v>
      </c>
      <c r="I180" s="27">
        <f>'2020PopByRaceEth'!I180/'2020PopByRaceEth'!$E180</f>
        <v>5.7573745613203074E-2</v>
      </c>
      <c r="J180" s="27">
        <f>'2020PopByRaceEth'!J180/'2020PopByRaceEth'!$E180</f>
        <v>1.8410319643365265E-2</v>
      </c>
      <c r="K180" s="27">
        <f>'2020PopByRaceEth'!K180/'2020PopByRaceEth'!$E180</f>
        <v>1.791710139429005E-2</v>
      </c>
      <c r="L180" s="28">
        <f>'2020PopByRaceEth'!L180/'2020PopByRaceEth'!$E180</f>
        <v>4.9255430143222992E-2</v>
      </c>
    </row>
    <row r="181" spans="1:12" ht="14.4" customHeight="1" x14ac:dyDescent="0.4">
      <c r="A181" s="35">
        <v>708</v>
      </c>
      <c r="B181" s="35" t="s">
        <v>368</v>
      </c>
      <c r="C181" s="36" t="s">
        <v>356</v>
      </c>
      <c r="D181" s="9" t="s">
        <v>369</v>
      </c>
      <c r="E181" s="4">
        <v>43892</v>
      </c>
      <c r="F181" s="29">
        <f>'2020PopByRaceEth'!F181/'2020PopByRaceEth'!$E181</f>
        <v>0.22320696254442723</v>
      </c>
      <c r="G181" s="25">
        <f>'2020PopByRaceEth'!G181/'2020PopByRaceEth'!$E181</f>
        <v>0.77679303745557282</v>
      </c>
      <c r="H181" s="26">
        <f>'2020PopByRaceEth'!H181/'2020PopByRaceEth'!$E181</f>
        <v>0.67082839697439167</v>
      </c>
      <c r="I181" s="27">
        <f>'2020PopByRaceEth'!I181/'2020PopByRaceEth'!$E181</f>
        <v>3.4060876697348037E-2</v>
      </c>
      <c r="J181" s="27">
        <f>'2020PopByRaceEth'!J181/'2020PopByRaceEth'!$E181</f>
        <v>7.495671192928096E-3</v>
      </c>
      <c r="K181" s="27">
        <f>'2020PopByRaceEth'!K181/'2020PopByRaceEth'!$E181</f>
        <v>1.9183450287068259E-2</v>
      </c>
      <c r="L181" s="28">
        <f>'2020PopByRaceEth'!L181/'2020PopByRaceEth'!$E181</f>
        <v>4.5224642303836687E-2</v>
      </c>
    </row>
    <row r="182" spans="1:12" ht="14.4" customHeight="1" x14ac:dyDescent="0.4">
      <c r="A182" s="35">
        <v>708</v>
      </c>
      <c r="B182" s="35" t="s">
        <v>370</v>
      </c>
      <c r="C182" s="36" t="s">
        <v>356</v>
      </c>
      <c r="D182" s="9" t="s">
        <v>371</v>
      </c>
      <c r="E182" s="4">
        <v>4454</v>
      </c>
      <c r="F182" s="29">
        <f>'2020PopByRaceEth'!F182/'2020PopByRaceEth'!$E182</f>
        <v>0.53322855859901208</v>
      </c>
      <c r="G182" s="25">
        <f>'2020PopByRaceEth'!G182/'2020PopByRaceEth'!$E182</f>
        <v>0.46677144140098786</v>
      </c>
      <c r="H182" s="26">
        <f>'2020PopByRaceEth'!H182/'2020PopByRaceEth'!$E182</f>
        <v>0.41715312079030087</v>
      </c>
      <c r="I182" s="27">
        <f>'2020PopByRaceEth'!I182/'2020PopByRaceEth'!$E182</f>
        <v>2.6942074539739562E-3</v>
      </c>
      <c r="J182" s="27">
        <f>'2020PopByRaceEth'!J182/'2020PopByRaceEth'!$E182</f>
        <v>1.0103277952402335E-2</v>
      </c>
      <c r="K182" s="27">
        <f>'2020PopByRaceEth'!K182/'2020PopByRaceEth'!$E182</f>
        <v>5.1638976201167494E-3</v>
      </c>
      <c r="L182" s="28">
        <f>'2020PopByRaceEth'!L182/'2020PopByRaceEth'!$E182</f>
        <v>3.1656937584193981E-2</v>
      </c>
    </row>
    <row r="183" spans="1:12" ht="14.4" customHeight="1" x14ac:dyDescent="0.4">
      <c r="A183" s="35">
        <v>708</v>
      </c>
      <c r="B183" s="35" t="s">
        <v>372</v>
      </c>
      <c r="C183" s="36" t="s">
        <v>356</v>
      </c>
      <c r="D183" s="9" t="s">
        <v>373</v>
      </c>
      <c r="E183" s="4">
        <v>61444</v>
      </c>
      <c r="F183" s="29">
        <f>'2020PopByRaceEth'!F183/'2020PopByRaceEth'!$E183</f>
        <v>0.28010871688041145</v>
      </c>
      <c r="G183" s="25">
        <f>'2020PopByRaceEth'!G183/'2020PopByRaceEth'!$E183</f>
        <v>0.71989128311958861</v>
      </c>
      <c r="H183" s="26">
        <f>'2020PopByRaceEth'!H183/'2020PopByRaceEth'!$E183</f>
        <v>0.48870516242432133</v>
      </c>
      <c r="I183" s="27">
        <f>'2020PopByRaceEth'!I183/'2020PopByRaceEth'!$E183</f>
        <v>0.112801900917909</v>
      </c>
      <c r="J183" s="27">
        <f>'2020PopByRaceEth'!J183/'2020PopByRaceEth'!$E183</f>
        <v>3.027146670138663E-2</v>
      </c>
      <c r="K183" s="27">
        <f>'2020PopByRaceEth'!K183/'2020PopByRaceEth'!$E183</f>
        <v>3.1052665842067572E-2</v>
      </c>
      <c r="L183" s="28">
        <f>'2020PopByRaceEth'!L183/'2020PopByRaceEth'!$E183</f>
        <v>5.7060087233904044E-2</v>
      </c>
    </row>
    <row r="184" spans="1:12" ht="14.4" customHeight="1" x14ac:dyDescent="0.4">
      <c r="A184" s="35">
        <v>706</v>
      </c>
      <c r="B184" s="35" t="s">
        <v>374</v>
      </c>
      <c r="C184" s="36" t="s">
        <v>356</v>
      </c>
      <c r="D184" s="9" t="s">
        <v>375</v>
      </c>
      <c r="E184" s="4">
        <v>15857</v>
      </c>
      <c r="F184" s="29">
        <f>'2020PopByRaceEth'!F184/'2020PopByRaceEth'!$E184</f>
        <v>0.12801917134388599</v>
      </c>
      <c r="G184" s="25">
        <f>'2020PopByRaceEth'!G184/'2020PopByRaceEth'!$E184</f>
        <v>0.87198082865611404</v>
      </c>
      <c r="H184" s="26">
        <f>'2020PopByRaceEth'!H184/'2020PopByRaceEth'!$E184</f>
        <v>0.82543986882764708</v>
      </c>
      <c r="I184" s="27">
        <f>'2020PopByRaceEth'!I184/'2020PopByRaceEth'!$E184</f>
        <v>5.8018540707573943E-3</v>
      </c>
      <c r="J184" s="27">
        <f>'2020PopByRaceEth'!J184/'2020PopByRaceEth'!$E184</f>
        <v>3.5946269786214292E-3</v>
      </c>
      <c r="K184" s="27">
        <f>'2020PopByRaceEth'!K184/'2020PopByRaceEth'!$E184</f>
        <v>1.0973071829475942E-2</v>
      </c>
      <c r="L184" s="28">
        <f>'2020PopByRaceEth'!L184/'2020PopByRaceEth'!$E184</f>
        <v>2.6171406949612157E-2</v>
      </c>
    </row>
    <row r="185" spans="1:12" ht="14.4" customHeight="1" x14ac:dyDescent="0.4">
      <c r="A185" s="35">
        <v>706</v>
      </c>
      <c r="B185" s="35" t="s">
        <v>376</v>
      </c>
      <c r="C185" s="36" t="s">
        <v>356</v>
      </c>
      <c r="D185" s="9" t="s">
        <v>377</v>
      </c>
      <c r="E185" s="4">
        <v>6760</v>
      </c>
      <c r="F185" s="29">
        <f>'2020PopByRaceEth'!F185/'2020PopByRaceEth'!$E185</f>
        <v>0.55073964497041417</v>
      </c>
      <c r="G185" s="25">
        <f>'2020PopByRaceEth'!G185/'2020PopByRaceEth'!$E185</f>
        <v>0.44926035502958578</v>
      </c>
      <c r="H185" s="26">
        <f>'2020PopByRaceEth'!H185/'2020PopByRaceEth'!$E185</f>
        <v>0.19127218934911241</v>
      </c>
      <c r="I185" s="27">
        <f>'2020PopByRaceEth'!I185/'2020PopByRaceEth'!$E185</f>
        <v>9.2455621301775148E-2</v>
      </c>
      <c r="J185" s="27">
        <f>'2020PopByRaceEth'!J185/'2020PopByRaceEth'!$E185</f>
        <v>1.7603550295857986E-2</v>
      </c>
      <c r="K185" s="27">
        <f>'2020PopByRaceEth'!K185/'2020PopByRaceEth'!$E185</f>
        <v>4.2455621301775145E-2</v>
      </c>
      <c r="L185" s="28">
        <f>'2020PopByRaceEth'!L185/'2020PopByRaceEth'!$E185</f>
        <v>0.10547337278106508</v>
      </c>
    </row>
    <row r="186" spans="1:12" ht="14.4" customHeight="1" x14ac:dyDescent="0.4">
      <c r="A186" s="35">
        <v>708</v>
      </c>
      <c r="B186" s="35" t="s">
        <v>378</v>
      </c>
      <c r="C186" s="36" t="s">
        <v>356</v>
      </c>
      <c r="D186" s="9" t="s">
        <v>379</v>
      </c>
      <c r="E186" s="4">
        <v>2929</v>
      </c>
      <c r="F186" s="29">
        <f>'2020PopByRaceEth'!F186/'2020PopByRaceEth'!$E186</f>
        <v>0.45510413110276543</v>
      </c>
      <c r="G186" s="25">
        <f>'2020PopByRaceEth'!G186/'2020PopByRaceEth'!$E186</f>
        <v>0.54489586889723451</v>
      </c>
      <c r="H186" s="26">
        <f>'2020PopByRaceEth'!H186/'2020PopByRaceEth'!$E186</f>
        <v>0.49026971662683511</v>
      </c>
      <c r="I186" s="27">
        <f>'2020PopByRaceEth'!I186/'2020PopByRaceEth'!$E186</f>
        <v>4.7797883236599522E-3</v>
      </c>
      <c r="J186" s="27">
        <f>'2020PopByRaceEth'!J186/'2020PopByRaceEth'!$E186</f>
        <v>9.5595766473199045E-3</v>
      </c>
      <c r="K186" s="27">
        <f>'2020PopByRaceEth'!K186/'2020PopByRaceEth'!$E186</f>
        <v>3.0727210652099694E-3</v>
      </c>
      <c r="L186" s="28">
        <f>'2020PopByRaceEth'!L186/'2020PopByRaceEth'!$E186</f>
        <v>3.7214066234209628E-2</v>
      </c>
    </row>
    <row r="187" spans="1:12" ht="14.4" customHeight="1" x14ac:dyDescent="0.4">
      <c r="A187" s="35">
        <v>706</v>
      </c>
      <c r="B187" s="35" t="s">
        <v>380</v>
      </c>
      <c r="C187" s="36" t="s">
        <v>356</v>
      </c>
      <c r="D187" s="9" t="s">
        <v>381</v>
      </c>
      <c r="E187" s="4">
        <v>3735</v>
      </c>
      <c r="F187" s="29">
        <f>'2020PopByRaceEth'!F187/'2020PopByRaceEth'!$E187</f>
        <v>0.26050870147255689</v>
      </c>
      <c r="G187" s="25">
        <f>'2020PopByRaceEth'!G187/'2020PopByRaceEth'!$E187</f>
        <v>0.73949129852744311</v>
      </c>
      <c r="H187" s="26">
        <f>'2020PopByRaceEth'!H187/'2020PopByRaceEth'!$E187</f>
        <v>0.64712182061579648</v>
      </c>
      <c r="I187" s="27">
        <f>'2020PopByRaceEth'!I187/'2020PopByRaceEth'!$E187</f>
        <v>2.0080321285140562E-2</v>
      </c>
      <c r="J187" s="27">
        <f>'2020PopByRaceEth'!J187/'2020PopByRaceEth'!$E187</f>
        <v>1.2048192771084338E-2</v>
      </c>
      <c r="K187" s="27">
        <f>'2020PopByRaceEth'!K187/'2020PopByRaceEth'!$E187</f>
        <v>1.5528781793842034E-2</v>
      </c>
      <c r="L187" s="28">
        <f>'2020PopByRaceEth'!L187/'2020PopByRaceEth'!$E187</f>
        <v>4.4712182061579654E-2</v>
      </c>
    </row>
    <row r="188" spans="1:12" ht="14.4" customHeight="1" x14ac:dyDescent="0.4">
      <c r="A188" s="35">
        <v>706</v>
      </c>
      <c r="B188" s="35" t="s">
        <v>382</v>
      </c>
      <c r="C188" s="36" t="s">
        <v>356</v>
      </c>
      <c r="D188" s="9" t="s">
        <v>383</v>
      </c>
      <c r="E188" s="4">
        <v>7921</v>
      </c>
      <c r="F188" s="29">
        <f>'2020PopByRaceEth'!F188/'2020PopByRaceEth'!$E188</f>
        <v>0.10895089003913647</v>
      </c>
      <c r="G188" s="25">
        <f>'2020PopByRaceEth'!G188/'2020PopByRaceEth'!$E188</f>
        <v>0.89104910996086351</v>
      </c>
      <c r="H188" s="26">
        <f>'2020PopByRaceEth'!H188/'2020PopByRaceEth'!$E188</f>
        <v>8.2060345915919708E-3</v>
      </c>
      <c r="I188" s="27">
        <f>'2020PopByRaceEth'!I188/'2020PopByRaceEth'!$E188</f>
        <v>1.5149602322939023E-3</v>
      </c>
      <c r="J188" s="27">
        <f>'2020PopByRaceEth'!J188/'2020PopByRaceEth'!$E188</f>
        <v>0.86731473298825901</v>
      </c>
      <c r="K188" s="27">
        <f>'2020PopByRaceEth'!K188/'2020PopByRaceEth'!$E188</f>
        <v>3.7874005807347558E-4</v>
      </c>
      <c r="L188" s="28">
        <f>'2020PopByRaceEth'!L188/'2020PopByRaceEth'!$E188</f>
        <v>1.3634642090645121E-2</v>
      </c>
    </row>
    <row r="189" spans="1:12" ht="14.4" customHeight="1" x14ac:dyDescent="0.4">
      <c r="A189" s="35">
        <v>707</v>
      </c>
      <c r="B189" s="35" t="s">
        <v>384</v>
      </c>
      <c r="C189" s="36" t="s">
        <v>356</v>
      </c>
      <c r="D189" s="9" t="s">
        <v>385</v>
      </c>
      <c r="E189" s="4">
        <v>16156</v>
      </c>
      <c r="F189" s="29">
        <f>'2020PopByRaceEth'!F189/'2020PopByRaceEth'!$E189</f>
        <v>0.53398118346125278</v>
      </c>
      <c r="G189" s="25">
        <f>'2020PopByRaceEth'!G189/'2020PopByRaceEth'!$E189</f>
        <v>0.46601881653874722</v>
      </c>
      <c r="H189" s="26">
        <f>'2020PopByRaceEth'!H189/'2020PopByRaceEth'!$E189</f>
        <v>0.29097548898242137</v>
      </c>
      <c r="I189" s="27">
        <f>'2020PopByRaceEth'!I189/'2020PopByRaceEth'!$E189</f>
        <v>6.672443674176777E-2</v>
      </c>
      <c r="J189" s="27">
        <f>'2020PopByRaceEth'!J189/'2020PopByRaceEth'!$E189</f>
        <v>2.2097053726169845E-2</v>
      </c>
      <c r="K189" s="27">
        <f>'2020PopByRaceEth'!K189/'2020PopByRaceEth'!$E189</f>
        <v>2.2654122307501856E-2</v>
      </c>
      <c r="L189" s="28">
        <f>'2020PopByRaceEth'!L189/'2020PopByRaceEth'!$E189</f>
        <v>6.3567714780886353E-2</v>
      </c>
    </row>
    <row r="190" spans="1:12" ht="14.4" customHeight="1" x14ac:dyDescent="0.4">
      <c r="A190" s="35">
        <v>706</v>
      </c>
      <c r="B190" s="35" t="s">
        <v>386</v>
      </c>
      <c r="C190" s="36" t="s">
        <v>356</v>
      </c>
      <c r="D190" s="9" t="s">
        <v>387</v>
      </c>
      <c r="E190" s="4">
        <v>4164</v>
      </c>
      <c r="F190" s="29">
        <f>'2020PopByRaceEth'!F190/'2020PopByRaceEth'!$E190</f>
        <v>0.46565802113352545</v>
      </c>
      <c r="G190" s="25">
        <f>'2020PopByRaceEth'!G190/'2020PopByRaceEth'!$E190</f>
        <v>0.5343419788664745</v>
      </c>
      <c r="H190" s="26">
        <f>'2020PopByRaceEth'!H190/'2020PopByRaceEth'!$E190</f>
        <v>0.40537944284341981</v>
      </c>
      <c r="I190" s="27">
        <f>'2020PopByRaceEth'!I190/'2020PopByRaceEth'!$E190</f>
        <v>1.4409221902017291E-2</v>
      </c>
      <c r="J190" s="27">
        <f>'2020PopByRaceEth'!J190/'2020PopByRaceEth'!$E190</f>
        <v>7.2526416906820365E-2</v>
      </c>
      <c r="K190" s="27">
        <f>'2020PopByRaceEth'!K190/'2020PopByRaceEth'!$E190</f>
        <v>7.684918347742555E-3</v>
      </c>
      <c r="L190" s="28">
        <f>'2020PopByRaceEth'!L190/'2020PopByRaceEth'!$E190</f>
        <v>3.4341978866474547E-2</v>
      </c>
    </row>
    <row r="191" spans="1:12" ht="14.4" customHeight="1" x14ac:dyDescent="0.4">
      <c r="A191" s="35">
        <v>708</v>
      </c>
      <c r="B191" s="35" t="s">
        <v>388</v>
      </c>
      <c r="C191" s="36" t="s">
        <v>356</v>
      </c>
      <c r="D191" s="9" t="s">
        <v>389</v>
      </c>
      <c r="E191" s="4">
        <v>2936</v>
      </c>
      <c r="F191" s="29">
        <f>'2020PopByRaceEth'!F191/'2020PopByRaceEth'!$E191</f>
        <v>0.58174386920980925</v>
      </c>
      <c r="G191" s="25">
        <f>'2020PopByRaceEth'!G191/'2020PopByRaceEth'!$E191</f>
        <v>0.41825613079019075</v>
      </c>
      <c r="H191" s="26">
        <f>'2020PopByRaceEth'!H191/'2020PopByRaceEth'!$E191</f>
        <v>0.36478201634877383</v>
      </c>
      <c r="I191" s="27">
        <f>'2020PopByRaceEth'!I191/'2020PopByRaceEth'!$E191</f>
        <v>1.0217983651226158E-2</v>
      </c>
      <c r="J191" s="27">
        <f>'2020PopByRaceEth'!J191/'2020PopByRaceEth'!$E191</f>
        <v>7.4931880108991822E-3</v>
      </c>
      <c r="K191" s="27">
        <f>'2020PopByRaceEth'!K191/'2020PopByRaceEth'!$E191</f>
        <v>5.7901907356948225E-3</v>
      </c>
      <c r="L191" s="28">
        <f>'2020PopByRaceEth'!L191/'2020PopByRaceEth'!$E191</f>
        <v>2.9972752043596729E-2</v>
      </c>
    </row>
    <row r="192" spans="1:12" ht="14.4" customHeight="1" x14ac:dyDescent="0.4">
      <c r="A192" s="35">
        <v>706</v>
      </c>
      <c r="B192" s="35" t="s">
        <v>390</v>
      </c>
      <c r="C192" s="36" t="s">
        <v>356</v>
      </c>
      <c r="D192" s="9" t="s">
        <v>391</v>
      </c>
      <c r="E192" s="4">
        <v>14648</v>
      </c>
      <c r="F192" s="29">
        <f>'2020PopByRaceEth'!F192/'2020PopByRaceEth'!$E192</f>
        <v>0.33793009284543968</v>
      </c>
      <c r="G192" s="25">
        <f>'2020PopByRaceEth'!G192/'2020PopByRaceEth'!$E192</f>
        <v>0.66206990715456038</v>
      </c>
      <c r="H192" s="26">
        <f>'2020PopByRaceEth'!H192/'2020PopByRaceEth'!$E192</f>
        <v>0.5602812670671764</v>
      </c>
      <c r="I192" s="27">
        <f>'2020PopByRaceEth'!I192/'2020PopByRaceEth'!$E192</f>
        <v>3.7752594210813763E-2</v>
      </c>
      <c r="J192" s="27">
        <f>'2020PopByRaceEth'!J192/'2020PopByRaceEth'!$E192</f>
        <v>2.0207536865101038E-2</v>
      </c>
      <c r="K192" s="27">
        <f>'2020PopByRaceEth'!K192/'2020PopByRaceEth'!$E192</f>
        <v>8.7383943200436912E-3</v>
      </c>
      <c r="L192" s="28">
        <f>'2020PopByRaceEth'!L192/'2020PopByRaceEth'!$E192</f>
        <v>3.509011469142545E-2</v>
      </c>
    </row>
    <row r="193" spans="1:12" ht="14.4" customHeight="1" x14ac:dyDescent="0.4">
      <c r="A193" s="35">
        <v>708</v>
      </c>
      <c r="B193" s="35" t="s">
        <v>392</v>
      </c>
      <c r="C193" s="36" t="s">
        <v>393</v>
      </c>
      <c r="D193" s="9" t="s">
        <v>394</v>
      </c>
      <c r="E193" s="4">
        <v>20956</v>
      </c>
      <c r="F193" s="29">
        <f>'2020PopByRaceEth'!F193/'2020PopByRaceEth'!$E193</f>
        <v>0.95256728383279254</v>
      </c>
      <c r="G193" s="25">
        <f>'2020PopByRaceEth'!G193/'2020PopByRaceEth'!$E193</f>
        <v>4.7432716167207484E-2</v>
      </c>
      <c r="H193" s="26">
        <f>'2020PopByRaceEth'!H193/'2020PopByRaceEth'!$E193</f>
        <v>3.2878411910669973E-2</v>
      </c>
      <c r="I193" s="27">
        <f>'2020PopByRaceEth'!I193/'2020PopByRaceEth'!$E193</f>
        <v>2.0996373353693453E-3</v>
      </c>
      <c r="J193" s="27">
        <f>'2020PopByRaceEth'!J193/'2020PopByRaceEth'!$E193</f>
        <v>8.589425462874594E-4</v>
      </c>
      <c r="K193" s="27">
        <f>'2020PopByRaceEth'!K193/'2020PopByRaceEth'!$E193</f>
        <v>5.6308455812177898E-3</v>
      </c>
      <c r="L193" s="28">
        <f>'2020PopByRaceEth'!L193/'2020PopByRaceEth'!$E193</f>
        <v>5.964878793662913E-3</v>
      </c>
    </row>
    <row r="194" spans="1:12" ht="14.4" customHeight="1" x14ac:dyDescent="0.4">
      <c r="A194" s="35">
        <v>706</v>
      </c>
      <c r="B194" s="35" t="s">
        <v>395</v>
      </c>
      <c r="C194" s="36" t="s">
        <v>393</v>
      </c>
      <c r="D194" s="9" t="s">
        <v>396</v>
      </c>
      <c r="E194" s="4">
        <v>1380</v>
      </c>
      <c r="F194" s="29">
        <f>'2020PopByRaceEth'!F194/'2020PopByRaceEth'!$E194</f>
        <v>0.32971014492753625</v>
      </c>
      <c r="G194" s="25">
        <f>'2020PopByRaceEth'!G194/'2020PopByRaceEth'!$E194</f>
        <v>0.67028985507246375</v>
      </c>
      <c r="H194" s="26">
        <f>'2020PopByRaceEth'!H194/'2020PopByRaceEth'!$E194</f>
        <v>0.62318840579710144</v>
      </c>
      <c r="I194" s="27">
        <f>'2020PopByRaceEth'!I194/'2020PopByRaceEth'!$E194</f>
        <v>2.8985507246376812E-3</v>
      </c>
      <c r="J194" s="27">
        <f>'2020PopByRaceEth'!J194/'2020PopByRaceEth'!$E194</f>
        <v>1.4492753623188406E-3</v>
      </c>
      <c r="K194" s="27">
        <f>'2020PopByRaceEth'!K194/'2020PopByRaceEth'!$E194</f>
        <v>3.6231884057971015E-3</v>
      </c>
      <c r="L194" s="28">
        <f>'2020PopByRaceEth'!L194/'2020PopByRaceEth'!$E194</f>
        <v>3.9130434782608699E-2</v>
      </c>
    </row>
    <row r="195" spans="1:12" ht="14.4" customHeight="1" x14ac:dyDescent="0.4">
      <c r="A195" s="35">
        <v>707</v>
      </c>
      <c r="B195" s="35" t="s">
        <v>397</v>
      </c>
      <c r="C195" s="36" t="s">
        <v>393</v>
      </c>
      <c r="D195" s="9" t="s">
        <v>398</v>
      </c>
      <c r="E195" s="4">
        <v>3163</v>
      </c>
      <c r="F195" s="29">
        <f>'2020PopByRaceEth'!F195/'2020PopByRaceEth'!$E195</f>
        <v>0.21909579513120456</v>
      </c>
      <c r="G195" s="25">
        <f>'2020PopByRaceEth'!G195/'2020PopByRaceEth'!$E195</f>
        <v>0.78090420486879542</v>
      </c>
      <c r="H195" s="26">
        <f>'2020PopByRaceEth'!H195/'2020PopByRaceEth'!$E195</f>
        <v>0.73664242807461267</v>
      </c>
      <c r="I195" s="27">
        <f>'2020PopByRaceEth'!I195/'2020PopByRaceEth'!$E195</f>
        <v>3.1615554852987668E-3</v>
      </c>
      <c r="J195" s="27">
        <f>'2020PopByRaceEth'!J195/'2020PopByRaceEth'!$E195</f>
        <v>2.8453999367688901E-3</v>
      </c>
      <c r="K195" s="27">
        <f>'2020PopByRaceEth'!K195/'2020PopByRaceEth'!$E195</f>
        <v>4.4261776794182741E-3</v>
      </c>
      <c r="L195" s="28">
        <f>'2020PopByRaceEth'!L195/'2020PopByRaceEth'!$E195</f>
        <v>3.3828643692696808E-2</v>
      </c>
    </row>
    <row r="196" spans="1:12" ht="14.4" customHeight="1" x14ac:dyDescent="0.4">
      <c r="A196" s="35">
        <v>706</v>
      </c>
      <c r="B196" s="35" t="s">
        <v>399</v>
      </c>
      <c r="C196" s="36" t="s">
        <v>393</v>
      </c>
      <c r="D196" s="9" t="s">
        <v>400</v>
      </c>
      <c r="E196" s="4">
        <v>1737</v>
      </c>
      <c r="F196" s="29">
        <f>'2020PopByRaceEth'!F196/'2020PopByRaceEth'!$E196</f>
        <v>0.83074265975820383</v>
      </c>
      <c r="G196" s="25">
        <f>'2020PopByRaceEth'!G196/'2020PopByRaceEth'!$E196</f>
        <v>0.1692573402417962</v>
      </c>
      <c r="H196" s="26">
        <f>'2020PopByRaceEth'!H196/'2020PopByRaceEth'!$E196</f>
        <v>0.15428900402993667</v>
      </c>
      <c r="I196" s="27">
        <f>'2020PopByRaceEth'!I196/'2020PopByRaceEth'!$E196</f>
        <v>1.1514104778353484E-3</v>
      </c>
      <c r="J196" s="27">
        <f>'2020PopByRaceEth'!J196/'2020PopByRaceEth'!$E196</f>
        <v>2.3028209556706968E-3</v>
      </c>
      <c r="K196" s="27">
        <f>'2020PopByRaceEth'!K196/'2020PopByRaceEth'!$E196</f>
        <v>5.1813471502590676E-3</v>
      </c>
      <c r="L196" s="28">
        <f>'2020PopByRaceEth'!L196/'2020PopByRaceEth'!$E196</f>
        <v>6.3327576280944155E-3</v>
      </c>
    </row>
    <row r="197" spans="1:12" ht="14.4" customHeight="1" x14ac:dyDescent="0.4">
      <c r="A197" s="35">
        <v>708</v>
      </c>
      <c r="B197" s="35" t="s">
        <v>401</v>
      </c>
      <c r="C197" s="36" t="s">
        <v>393</v>
      </c>
      <c r="D197" s="9" t="s">
        <v>402</v>
      </c>
      <c r="E197" s="4">
        <v>21804</v>
      </c>
      <c r="F197" s="29">
        <f>'2020PopByRaceEth'!F197/'2020PopByRaceEth'!$E197</f>
        <v>0.80411851036507065</v>
      </c>
      <c r="G197" s="25">
        <f>'2020PopByRaceEth'!G197/'2020PopByRaceEth'!$E197</f>
        <v>0.19588148963492938</v>
      </c>
      <c r="H197" s="26">
        <f>'2020PopByRaceEth'!H197/'2020PopByRaceEth'!$E197</f>
        <v>0.17538066409833059</v>
      </c>
      <c r="I197" s="27">
        <f>'2020PopByRaceEth'!I197/'2020PopByRaceEth'!$E197</f>
        <v>2.660062373876353E-3</v>
      </c>
      <c r="J197" s="27">
        <f>'2020PopByRaceEth'!J197/'2020PopByRaceEth'!$E197</f>
        <v>2.1555677857273896E-3</v>
      </c>
      <c r="K197" s="27">
        <f>'2020PopByRaceEth'!K197/'2020PopByRaceEth'!$E197</f>
        <v>6.5584296459365258E-3</v>
      </c>
      <c r="L197" s="28">
        <f>'2020PopByRaceEth'!L197/'2020PopByRaceEth'!$E197</f>
        <v>9.1267657310585212E-3</v>
      </c>
    </row>
    <row r="198" spans="1:12" ht="14.4" customHeight="1" x14ac:dyDescent="0.4">
      <c r="A198" s="35">
        <v>706</v>
      </c>
      <c r="B198" s="35" t="s">
        <v>403</v>
      </c>
      <c r="C198" s="36" t="s">
        <v>393</v>
      </c>
      <c r="D198" s="9" t="s">
        <v>404</v>
      </c>
      <c r="E198" s="4">
        <v>1783</v>
      </c>
      <c r="F198" s="29">
        <f>'2020PopByRaceEth'!F198/'2020PopByRaceEth'!$E198</f>
        <v>0.1334828939988783</v>
      </c>
      <c r="G198" s="25">
        <f>'2020PopByRaceEth'!G198/'2020PopByRaceEth'!$E198</f>
        <v>0.86651710600112175</v>
      </c>
      <c r="H198" s="26">
        <f>'2020PopByRaceEth'!H198/'2020PopByRaceEth'!$E198</f>
        <v>0.82445316881660125</v>
      </c>
      <c r="I198" s="27">
        <f>'2020PopByRaceEth'!I198/'2020PopByRaceEth'!$E198</f>
        <v>3.3651149747616375E-3</v>
      </c>
      <c r="J198" s="27">
        <f>'2020PopByRaceEth'!J198/'2020PopByRaceEth'!$E198</f>
        <v>3.9259674705552439E-3</v>
      </c>
      <c r="K198" s="27">
        <f>'2020PopByRaceEth'!K198/'2020PopByRaceEth'!$E198</f>
        <v>5.0476724621424567E-3</v>
      </c>
      <c r="L198" s="28">
        <f>'2020PopByRaceEth'!L198/'2020PopByRaceEth'!$E198</f>
        <v>2.9725182277061134E-2</v>
      </c>
    </row>
    <row r="199" spans="1:12" ht="14.4" customHeight="1" x14ac:dyDescent="0.4">
      <c r="A199" s="35">
        <v>708</v>
      </c>
      <c r="B199" s="35" t="s">
        <v>84</v>
      </c>
      <c r="C199" s="36" t="s">
        <v>393</v>
      </c>
      <c r="D199" s="9" t="s">
        <v>85</v>
      </c>
      <c r="E199" s="4">
        <v>9</v>
      </c>
      <c r="F199" s="29">
        <f>'2020PopByRaceEth'!F199/'2020PopByRaceEth'!$E199</f>
        <v>0.1111111111111111</v>
      </c>
      <c r="G199" s="25">
        <f>'2020PopByRaceEth'!G199/'2020PopByRaceEth'!$E199</f>
        <v>0.88888888888888884</v>
      </c>
      <c r="H199" s="26">
        <f>'2020PopByRaceEth'!H199/'2020PopByRaceEth'!$E199</f>
        <v>0.88888888888888884</v>
      </c>
      <c r="I199" s="27">
        <f>'2020PopByRaceEth'!I199/'2020PopByRaceEth'!$E199</f>
        <v>0</v>
      </c>
      <c r="J199" s="27">
        <f>'2020PopByRaceEth'!J199/'2020PopByRaceEth'!$E199</f>
        <v>0</v>
      </c>
      <c r="K199" s="27">
        <f>'2020PopByRaceEth'!K199/'2020PopByRaceEth'!$E199</f>
        <v>0</v>
      </c>
      <c r="L199" s="28">
        <f>'2020PopByRaceEth'!L199/'2020PopByRaceEth'!$E199</f>
        <v>0</v>
      </c>
    </row>
    <row r="200" spans="1:12" ht="14.4" customHeight="1" x14ac:dyDescent="0.4">
      <c r="A200" s="35">
        <v>708</v>
      </c>
      <c r="B200" s="35" t="s">
        <v>405</v>
      </c>
      <c r="C200" s="36" t="s">
        <v>406</v>
      </c>
      <c r="D200" s="9" t="s">
        <v>407</v>
      </c>
      <c r="E200" s="4">
        <v>24612</v>
      </c>
      <c r="F200" s="29">
        <f>'2020PopByRaceEth'!F200/'2020PopByRaceEth'!$E200</f>
        <v>0.16004388103364212</v>
      </c>
      <c r="G200" s="25">
        <f>'2020PopByRaceEth'!G200/'2020PopByRaceEth'!$E200</f>
        <v>0.83995611896635791</v>
      </c>
      <c r="H200" s="26">
        <f>'2020PopByRaceEth'!H200/'2020PopByRaceEth'!$E200</f>
        <v>0.7685275475377864</v>
      </c>
      <c r="I200" s="27">
        <f>'2020PopByRaceEth'!I200/'2020PopByRaceEth'!$E200</f>
        <v>3.9005363237445147E-3</v>
      </c>
      <c r="J200" s="27">
        <f>'2020PopByRaceEth'!J200/'2020PopByRaceEth'!$E200</f>
        <v>8.0854867544287341E-3</v>
      </c>
      <c r="K200" s="27">
        <f>'2020PopByRaceEth'!K200/'2020PopByRaceEth'!$E200</f>
        <v>8.0042255810173907E-3</v>
      </c>
      <c r="L200" s="28">
        <f>'2020PopByRaceEth'!L200/'2020PopByRaceEth'!$E200</f>
        <v>5.143832276938079E-2</v>
      </c>
    </row>
    <row r="201" spans="1:12" ht="14.4" customHeight="1" x14ac:dyDescent="0.4">
      <c r="A201" s="35">
        <v>706</v>
      </c>
      <c r="B201" s="35" t="s">
        <v>408</v>
      </c>
      <c r="C201" s="36" t="s">
        <v>406</v>
      </c>
      <c r="D201" s="9" t="s">
        <v>409</v>
      </c>
      <c r="E201" s="4">
        <v>4129</v>
      </c>
      <c r="F201" s="29">
        <f>'2020PopByRaceEth'!F201/'2020PopByRaceEth'!$E201</f>
        <v>0.13271978687333494</v>
      </c>
      <c r="G201" s="25">
        <f>'2020PopByRaceEth'!G201/'2020PopByRaceEth'!$E201</f>
        <v>0.86728021312666503</v>
      </c>
      <c r="H201" s="26">
        <f>'2020PopByRaceEth'!H201/'2020PopByRaceEth'!$E201</f>
        <v>0.74763865342697988</v>
      </c>
      <c r="I201" s="27">
        <f>'2020PopByRaceEth'!I201/'2020PopByRaceEth'!$E201</f>
        <v>6.7813029789295228E-3</v>
      </c>
      <c r="J201" s="27">
        <f>'2020PopByRaceEth'!J201/'2020PopByRaceEth'!$E201</f>
        <v>4.4562848147251151E-2</v>
      </c>
      <c r="K201" s="27">
        <f>'2020PopByRaceEth'!K201/'2020PopByRaceEth'!$E201</f>
        <v>9.9297650762896587E-3</v>
      </c>
      <c r="L201" s="28">
        <f>'2020PopByRaceEth'!L201/'2020PopByRaceEth'!$E201</f>
        <v>5.8367643497214822E-2</v>
      </c>
    </row>
    <row r="202" spans="1:12" ht="14.4" customHeight="1" x14ac:dyDescent="0.4">
      <c r="A202" s="35">
        <v>708</v>
      </c>
      <c r="B202" s="35" t="s">
        <v>86</v>
      </c>
      <c r="C202" s="36" t="s">
        <v>406</v>
      </c>
      <c r="D202" s="9" t="s">
        <v>88</v>
      </c>
      <c r="E202" s="4">
        <v>978</v>
      </c>
      <c r="F202" s="29">
        <f>'2020PopByRaceEth'!F202/'2020PopByRaceEth'!$E202</f>
        <v>0.24130879345603273</v>
      </c>
      <c r="G202" s="25">
        <f>'2020PopByRaceEth'!G202/'2020PopByRaceEth'!$E202</f>
        <v>0.75869120654396727</v>
      </c>
      <c r="H202" s="26">
        <f>'2020PopByRaceEth'!H202/'2020PopByRaceEth'!$E202</f>
        <v>0.67484662576687116</v>
      </c>
      <c r="I202" s="27">
        <f>'2020PopByRaceEth'!I202/'2020PopByRaceEth'!$E202</f>
        <v>8.1799591002044997E-3</v>
      </c>
      <c r="J202" s="27">
        <f>'2020PopByRaceEth'!J202/'2020PopByRaceEth'!$E202</f>
        <v>5.1124744376278121E-3</v>
      </c>
      <c r="K202" s="27">
        <f>'2020PopByRaceEth'!K202/'2020PopByRaceEth'!$E202</f>
        <v>2.0449897750511249E-3</v>
      </c>
      <c r="L202" s="28">
        <f>'2020PopByRaceEth'!L202/'2020PopByRaceEth'!$E202</f>
        <v>6.8507157464212681E-2</v>
      </c>
    </row>
    <row r="203" spans="1:12" ht="14.4" customHeight="1" x14ac:dyDescent="0.4">
      <c r="A203" s="35">
        <v>708</v>
      </c>
      <c r="B203" s="35" t="s">
        <v>410</v>
      </c>
      <c r="C203" s="36" t="s">
        <v>406</v>
      </c>
      <c r="D203" s="9" t="s">
        <v>411</v>
      </c>
      <c r="E203" s="4">
        <v>2191</v>
      </c>
      <c r="F203" s="29">
        <f>'2020PopByRaceEth'!F203/'2020PopByRaceEth'!$E203</f>
        <v>0.26243724326791418</v>
      </c>
      <c r="G203" s="25">
        <f>'2020PopByRaceEth'!G203/'2020PopByRaceEth'!$E203</f>
        <v>0.73756275673208582</v>
      </c>
      <c r="H203" s="26">
        <f>'2020PopByRaceEth'!H203/'2020PopByRaceEth'!$E203</f>
        <v>0.64308534915563664</v>
      </c>
      <c r="I203" s="27">
        <f>'2020PopByRaceEth'!I203/'2020PopByRaceEth'!$E203</f>
        <v>1.8256503879507074E-3</v>
      </c>
      <c r="J203" s="27">
        <f>'2020PopByRaceEth'!J203/'2020PopByRaceEth'!$E203</f>
        <v>2.3733455043359195E-2</v>
      </c>
      <c r="K203" s="27">
        <f>'2020PopByRaceEth'!K203/'2020PopByRaceEth'!$E203</f>
        <v>1.7800091282519397E-2</v>
      </c>
      <c r="L203" s="28">
        <f>'2020PopByRaceEth'!L203/'2020PopByRaceEth'!$E203</f>
        <v>5.1118210862619806E-2</v>
      </c>
    </row>
    <row r="204" spans="1:12" ht="14.4" customHeight="1" x14ac:dyDescent="0.4">
      <c r="A204" s="35">
        <v>706</v>
      </c>
      <c r="B204" s="35" t="s">
        <v>412</v>
      </c>
      <c r="C204" s="36" t="s">
        <v>406</v>
      </c>
      <c r="D204" s="9" t="s">
        <v>413</v>
      </c>
      <c r="E204" s="4">
        <v>5217</v>
      </c>
      <c r="F204" s="29">
        <f>'2020PopByRaceEth'!F204/'2020PopByRaceEth'!$E204</f>
        <v>0.17289630055587502</v>
      </c>
      <c r="G204" s="25">
        <f>'2020PopByRaceEth'!G204/'2020PopByRaceEth'!$E204</f>
        <v>0.82710369944412498</v>
      </c>
      <c r="H204" s="26">
        <f>'2020PopByRaceEth'!H204/'2020PopByRaceEth'!$E204</f>
        <v>0.7251293847038528</v>
      </c>
      <c r="I204" s="27">
        <f>'2020PopByRaceEth'!I204/'2020PopByRaceEth'!$E204</f>
        <v>2.6835345984282154E-3</v>
      </c>
      <c r="J204" s="27">
        <f>'2020PopByRaceEth'!J204/'2020PopByRaceEth'!$E204</f>
        <v>3.0285604753689861E-2</v>
      </c>
      <c r="K204" s="27">
        <f>'2020PopByRaceEth'!K204/'2020PopByRaceEth'!$E204</f>
        <v>9.3923710944987544E-3</v>
      </c>
      <c r="L204" s="28">
        <f>'2020PopByRaceEth'!L204/'2020PopByRaceEth'!$E204</f>
        <v>5.9612804293655355E-2</v>
      </c>
    </row>
    <row r="205" spans="1:12" ht="14.4" customHeight="1" x14ac:dyDescent="0.4">
      <c r="A205" s="35">
        <v>708</v>
      </c>
      <c r="B205" s="35" t="s">
        <v>414</v>
      </c>
      <c r="C205" s="36" t="s">
        <v>406</v>
      </c>
      <c r="D205" s="9" t="s">
        <v>415</v>
      </c>
      <c r="E205" s="4">
        <v>12686</v>
      </c>
      <c r="F205" s="29">
        <f>'2020PopByRaceEth'!F205/'2020PopByRaceEth'!$E205</f>
        <v>0.15986126438593726</v>
      </c>
      <c r="G205" s="25">
        <f>'2020PopByRaceEth'!G205/'2020PopByRaceEth'!$E205</f>
        <v>0.84013873561406271</v>
      </c>
      <c r="H205" s="26">
        <f>'2020PopByRaceEth'!H205/'2020PopByRaceEth'!$E205</f>
        <v>0.69903830994797411</v>
      </c>
      <c r="I205" s="27">
        <f>'2020PopByRaceEth'!I205/'2020PopByRaceEth'!$E205</f>
        <v>5.4390666876872147E-3</v>
      </c>
      <c r="J205" s="27">
        <f>'2020PopByRaceEth'!J205/'2020PopByRaceEth'!$E205</f>
        <v>8.0009459246413367E-2</v>
      </c>
      <c r="K205" s="27">
        <f>'2020PopByRaceEth'!K205/'2020PopByRaceEth'!$E205</f>
        <v>6.6214724893583479E-3</v>
      </c>
      <c r="L205" s="28">
        <f>'2020PopByRaceEth'!L205/'2020PopByRaceEth'!$E205</f>
        <v>4.9030427242629668E-2</v>
      </c>
    </row>
    <row r="206" spans="1:12" ht="14.4" customHeight="1" x14ac:dyDescent="0.4">
      <c r="A206" s="35">
        <v>706</v>
      </c>
      <c r="B206" s="35" t="s">
        <v>416</v>
      </c>
      <c r="C206" s="36" t="s">
        <v>406</v>
      </c>
      <c r="D206" s="9" t="s">
        <v>417</v>
      </c>
      <c r="E206" s="4">
        <v>2758</v>
      </c>
      <c r="F206" s="29">
        <f>'2020PopByRaceEth'!F206/'2020PopByRaceEth'!$E206</f>
        <v>7.2878897751994201E-2</v>
      </c>
      <c r="G206" s="25">
        <f>'2020PopByRaceEth'!G206/'2020PopByRaceEth'!$E206</f>
        <v>0.92712110224800581</v>
      </c>
      <c r="H206" s="26">
        <f>'2020PopByRaceEth'!H206/'2020PopByRaceEth'!$E206</f>
        <v>0.84300217548948508</v>
      </c>
      <c r="I206" s="27">
        <f>'2020PopByRaceEth'!I206/'2020PopByRaceEth'!$E206</f>
        <v>5.8013052936910807E-3</v>
      </c>
      <c r="J206" s="27">
        <f>'2020PopByRaceEth'!J206/'2020PopByRaceEth'!$E206</f>
        <v>1.0514865844815084E-2</v>
      </c>
      <c r="K206" s="27">
        <f>'2020PopByRaceEth'!K206/'2020PopByRaceEth'!$E206</f>
        <v>7.251631617113851E-3</v>
      </c>
      <c r="L206" s="28">
        <f>'2020PopByRaceEth'!L206/'2020PopByRaceEth'!$E206</f>
        <v>6.055112400290065E-2</v>
      </c>
    </row>
    <row r="207" spans="1:12" ht="14.4" customHeight="1" x14ac:dyDescent="0.4">
      <c r="A207" s="35">
        <v>706</v>
      </c>
      <c r="B207" s="35" t="s">
        <v>418</v>
      </c>
      <c r="C207" s="36" t="s">
        <v>406</v>
      </c>
      <c r="D207" s="9" t="s">
        <v>419</v>
      </c>
      <c r="E207" s="4">
        <v>2157</v>
      </c>
      <c r="F207" s="29">
        <f>'2020PopByRaceEth'!F207/'2020PopByRaceEth'!$E207</f>
        <v>8.8548910523875757E-2</v>
      </c>
      <c r="G207" s="25">
        <f>'2020PopByRaceEth'!G207/'2020PopByRaceEth'!$E207</f>
        <v>0.9114510894761243</v>
      </c>
      <c r="H207" s="26">
        <f>'2020PopByRaceEth'!H207/'2020PopByRaceEth'!$E207</f>
        <v>0.83866481223922118</v>
      </c>
      <c r="I207" s="27">
        <f>'2020PopByRaceEth'!I207/'2020PopByRaceEth'!$E207</f>
        <v>5.0996754751970333E-3</v>
      </c>
      <c r="J207" s="27">
        <f>'2020PopByRaceEth'!J207/'2020PopByRaceEth'!$E207</f>
        <v>7.8813166434863243E-3</v>
      </c>
      <c r="K207" s="27">
        <f>'2020PopByRaceEth'!K207/'2020PopByRaceEth'!$E207</f>
        <v>7.8813166434863243E-3</v>
      </c>
      <c r="L207" s="28">
        <f>'2020PopByRaceEth'!L207/'2020PopByRaceEth'!$E207</f>
        <v>5.1923968474733427E-2</v>
      </c>
    </row>
    <row r="208" spans="1:12" ht="14.4" customHeight="1" x14ac:dyDescent="0.4">
      <c r="A208" s="35">
        <v>706</v>
      </c>
      <c r="B208" s="35" t="s">
        <v>420</v>
      </c>
      <c r="C208" s="36" t="s">
        <v>406</v>
      </c>
      <c r="D208" s="9" t="s">
        <v>421</v>
      </c>
      <c r="E208" s="4">
        <v>30978</v>
      </c>
      <c r="F208" s="29">
        <f>'2020PopByRaceEth'!F208/'2020PopByRaceEth'!$E208</f>
        <v>0.20756666021047196</v>
      </c>
      <c r="G208" s="25">
        <f>'2020PopByRaceEth'!G208/'2020PopByRaceEth'!$E208</f>
        <v>0.79243333978952801</v>
      </c>
      <c r="H208" s="26">
        <f>'2020PopByRaceEth'!H208/'2020PopByRaceEth'!$E208</f>
        <v>0.72548260055523273</v>
      </c>
      <c r="I208" s="27">
        <f>'2020PopByRaceEth'!I208/'2020PopByRaceEth'!$E208</f>
        <v>6.4239137452385565E-3</v>
      </c>
      <c r="J208" s="27">
        <f>'2020PopByRaceEth'!J208/'2020PopByRaceEth'!$E208</f>
        <v>9.2969203951191164E-3</v>
      </c>
      <c r="K208" s="27">
        <f>'2020PopByRaceEth'!K208/'2020PopByRaceEth'!$E208</f>
        <v>9.8456969462198986E-3</v>
      </c>
      <c r="L208" s="28">
        <f>'2020PopByRaceEth'!L208/'2020PopByRaceEth'!$E208</f>
        <v>4.1384208147717733E-2</v>
      </c>
    </row>
    <row r="209" spans="1:12" ht="14.4" customHeight="1" x14ac:dyDescent="0.4">
      <c r="A209" s="35">
        <v>706</v>
      </c>
      <c r="B209" s="35" t="s">
        <v>422</v>
      </c>
      <c r="C209" s="36" t="s">
        <v>406</v>
      </c>
      <c r="D209" s="9" t="s">
        <v>423</v>
      </c>
      <c r="E209" s="4">
        <v>88</v>
      </c>
      <c r="F209" s="29">
        <f>'2020PopByRaceEth'!F209/'2020PopByRaceEth'!$E209</f>
        <v>7.9545454545454544E-2</v>
      </c>
      <c r="G209" s="25">
        <f>'2020PopByRaceEth'!G209/'2020PopByRaceEth'!$E209</f>
        <v>0.92045454545454541</v>
      </c>
      <c r="H209" s="26">
        <f>'2020PopByRaceEth'!H209/'2020PopByRaceEth'!$E209</f>
        <v>0.86363636363636365</v>
      </c>
      <c r="I209" s="27">
        <f>'2020PopByRaceEth'!I209/'2020PopByRaceEth'!$E209</f>
        <v>0</v>
      </c>
      <c r="J209" s="27">
        <f>'2020PopByRaceEth'!J209/'2020PopByRaceEth'!$E209</f>
        <v>0</v>
      </c>
      <c r="K209" s="27">
        <f>'2020PopByRaceEth'!K209/'2020PopByRaceEth'!$E209</f>
        <v>0</v>
      </c>
      <c r="L209" s="28">
        <f>'2020PopByRaceEth'!L209/'2020PopByRaceEth'!$E209</f>
        <v>5.6818181818181816E-2</v>
      </c>
    </row>
    <row r="210" spans="1:12" ht="14.4" customHeight="1" x14ac:dyDescent="0.4">
      <c r="A210" s="35">
        <v>708</v>
      </c>
      <c r="B210" s="35" t="s">
        <v>424</v>
      </c>
      <c r="C210" s="36" t="s">
        <v>406</v>
      </c>
      <c r="D210" s="9" t="s">
        <v>425</v>
      </c>
      <c r="E210" s="4">
        <v>61734</v>
      </c>
      <c r="F210" s="29">
        <f>'2020PopByRaceEth'!F210/'2020PopByRaceEth'!$E210</f>
        <v>0.17988466647228432</v>
      </c>
      <c r="G210" s="25">
        <f>'2020PopByRaceEth'!G210/'2020PopByRaceEth'!$E210</f>
        <v>0.82011533352771571</v>
      </c>
      <c r="H210" s="26">
        <f>'2020PopByRaceEth'!H210/'2020PopByRaceEth'!$E210</f>
        <v>0.74485696698739756</v>
      </c>
      <c r="I210" s="27">
        <f>'2020PopByRaceEth'!I210/'2020PopByRaceEth'!$E210</f>
        <v>7.4513234198334789E-3</v>
      </c>
      <c r="J210" s="27">
        <f>'2020PopByRaceEth'!J210/'2020PopByRaceEth'!$E210</f>
        <v>9.5571322123951148E-3</v>
      </c>
      <c r="K210" s="27">
        <f>'2020PopByRaceEth'!K210/'2020PopByRaceEth'!$E210</f>
        <v>1.4999838014708264E-2</v>
      </c>
      <c r="L210" s="28">
        <f>'2020PopByRaceEth'!L210/'2020PopByRaceEth'!$E210</f>
        <v>4.3250072893381279E-2</v>
      </c>
    </row>
    <row r="211" spans="1:12" ht="14.4" customHeight="1" x14ac:dyDescent="0.4">
      <c r="A211" s="35">
        <v>706</v>
      </c>
      <c r="B211" s="35" t="s">
        <v>426</v>
      </c>
      <c r="C211" s="36" t="s">
        <v>406</v>
      </c>
      <c r="D211" s="9" t="s">
        <v>427</v>
      </c>
      <c r="E211" s="4">
        <v>1113</v>
      </c>
      <c r="F211" s="29">
        <f>'2020PopByRaceEth'!F211/'2020PopByRaceEth'!$E211</f>
        <v>0.13836477987421383</v>
      </c>
      <c r="G211" s="25">
        <f>'2020PopByRaceEth'!G211/'2020PopByRaceEth'!$E211</f>
        <v>0.86163522012578619</v>
      </c>
      <c r="H211" s="26">
        <f>'2020PopByRaceEth'!H211/'2020PopByRaceEth'!$E211</f>
        <v>0.81132075471698117</v>
      </c>
      <c r="I211" s="27">
        <f>'2020PopByRaceEth'!I211/'2020PopByRaceEth'!$E211</f>
        <v>1.7969451931716084E-3</v>
      </c>
      <c r="J211" s="27">
        <f>'2020PopByRaceEth'!J211/'2020PopByRaceEth'!$E211</f>
        <v>4.4923629829290209E-3</v>
      </c>
      <c r="K211" s="27">
        <f>'2020PopByRaceEth'!K211/'2020PopByRaceEth'!$E211</f>
        <v>1.7969451931716084E-3</v>
      </c>
      <c r="L211" s="28">
        <f>'2020PopByRaceEth'!L211/'2020PopByRaceEth'!$E211</f>
        <v>4.2228212039532795E-2</v>
      </c>
    </row>
    <row r="212" spans="1:12" ht="14.4" customHeight="1" x14ac:dyDescent="0.4">
      <c r="A212" s="35">
        <v>708</v>
      </c>
      <c r="B212" s="35" t="s">
        <v>428</v>
      </c>
      <c r="C212" s="36" t="s">
        <v>406</v>
      </c>
      <c r="D212" s="9" t="s">
        <v>429</v>
      </c>
      <c r="E212" s="4">
        <v>5825</v>
      </c>
      <c r="F212" s="29">
        <f>'2020PopByRaceEth'!F212/'2020PopByRaceEth'!$E212</f>
        <v>0.10575107296137339</v>
      </c>
      <c r="G212" s="25">
        <f>'2020PopByRaceEth'!G212/'2020PopByRaceEth'!$E212</f>
        <v>0.89424892703862657</v>
      </c>
      <c r="H212" s="26">
        <f>'2020PopByRaceEth'!H212/'2020PopByRaceEth'!$E212</f>
        <v>0.81476394849785405</v>
      </c>
      <c r="I212" s="27">
        <f>'2020PopByRaceEth'!I212/'2020PopByRaceEth'!$E212</f>
        <v>4.4635193133047207E-3</v>
      </c>
      <c r="J212" s="27">
        <f>'2020PopByRaceEth'!J212/'2020PopByRaceEth'!$E212</f>
        <v>6.5236051502145925E-3</v>
      </c>
      <c r="K212" s="27">
        <f>'2020PopByRaceEth'!K212/'2020PopByRaceEth'!$E212</f>
        <v>6.5236051502145925E-3</v>
      </c>
      <c r="L212" s="28">
        <f>'2020PopByRaceEth'!L212/'2020PopByRaceEth'!$E212</f>
        <v>6.1974248927038629E-2</v>
      </c>
    </row>
    <row r="213" spans="1:12" ht="14.4" customHeight="1" x14ac:dyDescent="0.4">
      <c r="A213" s="35">
        <v>707</v>
      </c>
      <c r="B213" s="35" t="s">
        <v>430</v>
      </c>
      <c r="C213" s="36" t="s">
        <v>406</v>
      </c>
      <c r="D213" s="9" t="s">
        <v>431</v>
      </c>
      <c r="E213" s="4">
        <v>35107</v>
      </c>
      <c r="F213" s="29">
        <f>'2020PopByRaceEth'!F213/'2020PopByRaceEth'!$E213</f>
        <v>0.19876377930327285</v>
      </c>
      <c r="G213" s="25">
        <f>'2020PopByRaceEth'!G213/'2020PopByRaceEth'!$E213</f>
        <v>0.80123622069672717</v>
      </c>
      <c r="H213" s="26">
        <f>'2020PopByRaceEth'!H213/'2020PopByRaceEth'!$E213</f>
        <v>0.72808841541572911</v>
      </c>
      <c r="I213" s="27">
        <f>'2020PopByRaceEth'!I213/'2020PopByRaceEth'!$E213</f>
        <v>6.4659469621443019E-3</v>
      </c>
      <c r="J213" s="27">
        <f>'2020PopByRaceEth'!J213/'2020PopByRaceEth'!$E213</f>
        <v>1.3444612185604011E-2</v>
      </c>
      <c r="K213" s="27">
        <f>'2020PopByRaceEth'!K213/'2020PopByRaceEth'!$E213</f>
        <v>9.8555843563961597E-3</v>
      </c>
      <c r="L213" s="28">
        <f>'2020PopByRaceEth'!L213/'2020PopByRaceEth'!$E213</f>
        <v>4.3381661776853618E-2</v>
      </c>
    </row>
    <row r="214" spans="1:12" ht="14.4" customHeight="1" x14ac:dyDescent="0.4">
      <c r="A214" s="35">
        <v>706</v>
      </c>
      <c r="B214" s="35" t="s">
        <v>116</v>
      </c>
      <c r="C214" s="36" t="s">
        <v>406</v>
      </c>
      <c r="D214" s="9" t="s">
        <v>117</v>
      </c>
      <c r="E214" s="4">
        <v>0</v>
      </c>
      <c r="F214" s="29" t="e">
        <f>'2020PopByRaceEth'!F214/'2020PopByRaceEth'!$E214</f>
        <v>#DIV/0!</v>
      </c>
      <c r="G214" s="25" t="e">
        <f>'2020PopByRaceEth'!G214/'2020PopByRaceEth'!$E214</f>
        <v>#DIV/0!</v>
      </c>
      <c r="H214" s="26" t="e">
        <f>'2020PopByRaceEth'!H214/'2020PopByRaceEth'!$E214</f>
        <v>#DIV/0!</v>
      </c>
      <c r="I214" s="27" t="e">
        <f>'2020PopByRaceEth'!I214/'2020PopByRaceEth'!$E214</f>
        <v>#DIV/0!</v>
      </c>
      <c r="J214" s="27" t="e">
        <f>'2020PopByRaceEth'!J214/'2020PopByRaceEth'!$E214</f>
        <v>#DIV/0!</v>
      </c>
      <c r="K214" s="27" t="e">
        <f>'2020PopByRaceEth'!K214/'2020PopByRaceEth'!$E214</f>
        <v>#DIV/0!</v>
      </c>
      <c r="L214" s="28" t="e">
        <f>'2020PopByRaceEth'!L214/'2020PopByRaceEth'!$E214</f>
        <v>#DIV/0!</v>
      </c>
    </row>
    <row r="215" spans="1:12" ht="14.4" customHeight="1" x14ac:dyDescent="0.4">
      <c r="A215" s="35">
        <v>708</v>
      </c>
      <c r="B215" s="35" t="s">
        <v>432</v>
      </c>
      <c r="C215" s="36" t="s">
        <v>406</v>
      </c>
      <c r="D215" s="9" t="s">
        <v>433</v>
      </c>
      <c r="E215" s="4">
        <v>62248</v>
      </c>
      <c r="F215" s="29">
        <f>'2020PopByRaceEth'!F215/'2020PopByRaceEth'!$E215</f>
        <v>8.7536948978280432E-2</v>
      </c>
      <c r="G215" s="25">
        <f>'2020PopByRaceEth'!G215/'2020PopByRaceEth'!$E215</f>
        <v>0.91246305102171954</v>
      </c>
      <c r="H215" s="26">
        <f>'2020PopByRaceEth'!H215/'2020PopByRaceEth'!$E215</f>
        <v>0.83898277856316672</v>
      </c>
      <c r="I215" s="27">
        <f>'2020PopByRaceEth'!I215/'2020PopByRaceEth'!$E215</f>
        <v>5.8957717517028659E-3</v>
      </c>
      <c r="J215" s="27">
        <f>'2020PopByRaceEth'!J215/'2020PopByRaceEth'!$E215</f>
        <v>9.1247911579488503E-3</v>
      </c>
      <c r="K215" s="27">
        <f>'2020PopByRaceEth'!K215/'2020PopByRaceEth'!$E215</f>
        <v>1.5663153836267832E-2</v>
      </c>
      <c r="L215" s="28">
        <f>'2020PopByRaceEth'!L215/'2020PopByRaceEth'!$E215</f>
        <v>4.2796555712633334E-2</v>
      </c>
    </row>
    <row r="216" spans="1:12" ht="14.4" customHeight="1" x14ac:dyDescent="0.4">
      <c r="A216" s="35">
        <v>708</v>
      </c>
      <c r="B216" s="35" t="s">
        <v>434</v>
      </c>
      <c r="C216" s="36" t="s">
        <v>406</v>
      </c>
      <c r="D216" s="9" t="s">
        <v>435</v>
      </c>
      <c r="E216" s="4">
        <v>1316</v>
      </c>
      <c r="F216" s="29">
        <f>'2020PopByRaceEth'!F216/'2020PopByRaceEth'!$E216</f>
        <v>0.128419452887538</v>
      </c>
      <c r="G216" s="25">
        <f>'2020PopByRaceEth'!G216/'2020PopByRaceEth'!$E216</f>
        <v>0.87158054711246202</v>
      </c>
      <c r="H216" s="26">
        <f>'2020PopByRaceEth'!H216/'2020PopByRaceEth'!$E216</f>
        <v>0.77051671732522797</v>
      </c>
      <c r="I216" s="27">
        <f>'2020PopByRaceEth'!I216/'2020PopByRaceEth'!$E216</f>
        <v>9.8784194528875376E-3</v>
      </c>
      <c r="J216" s="27">
        <f>'2020PopByRaceEth'!J216/'2020PopByRaceEth'!$E216</f>
        <v>3.3434650455927049E-2</v>
      </c>
      <c r="K216" s="27">
        <f>'2020PopByRaceEth'!K216/'2020PopByRaceEth'!$E216</f>
        <v>9.11854103343465E-3</v>
      </c>
      <c r="L216" s="28">
        <f>'2020PopByRaceEth'!L216/'2020PopByRaceEth'!$E216</f>
        <v>4.8632218844984802E-2</v>
      </c>
    </row>
    <row r="217" spans="1:12" ht="14.4" customHeight="1" x14ac:dyDescent="0.4">
      <c r="A217" s="35">
        <v>706</v>
      </c>
      <c r="B217" s="35" t="s">
        <v>436</v>
      </c>
      <c r="C217" s="36" t="s">
        <v>406</v>
      </c>
      <c r="D217" s="9" t="s">
        <v>437</v>
      </c>
      <c r="E217" s="4">
        <v>513</v>
      </c>
      <c r="F217" s="29">
        <f>'2020PopByRaceEth'!F217/'2020PopByRaceEth'!$E217</f>
        <v>0.10916179337231968</v>
      </c>
      <c r="G217" s="25">
        <f>'2020PopByRaceEth'!G217/'2020PopByRaceEth'!$E217</f>
        <v>0.89083820662768032</v>
      </c>
      <c r="H217" s="26">
        <f>'2020PopByRaceEth'!H217/'2020PopByRaceEth'!$E217</f>
        <v>0.80311890838206623</v>
      </c>
      <c r="I217" s="27">
        <f>'2020PopByRaceEth'!I217/'2020PopByRaceEth'!$E217</f>
        <v>3.8986354775828458E-3</v>
      </c>
      <c r="J217" s="27">
        <f>'2020PopByRaceEth'!J217/'2020PopByRaceEth'!$E217</f>
        <v>1.1695906432748537E-2</v>
      </c>
      <c r="K217" s="27">
        <f>'2020PopByRaceEth'!K217/'2020PopByRaceEth'!$E217</f>
        <v>5.8479532163742687E-3</v>
      </c>
      <c r="L217" s="28">
        <f>'2020PopByRaceEth'!L217/'2020PopByRaceEth'!$E217</f>
        <v>6.6276803118908378E-2</v>
      </c>
    </row>
    <row r="218" spans="1:12" ht="14.4" customHeight="1" x14ac:dyDescent="0.4">
      <c r="A218" s="35">
        <v>706</v>
      </c>
      <c r="B218" s="35" t="s">
        <v>438</v>
      </c>
      <c r="C218" s="36" t="s">
        <v>406</v>
      </c>
      <c r="D218" s="9" t="s">
        <v>439</v>
      </c>
      <c r="E218" s="4">
        <v>89</v>
      </c>
      <c r="F218" s="29">
        <f>'2020PopByRaceEth'!F218/'2020PopByRaceEth'!$E218</f>
        <v>0.10112359550561797</v>
      </c>
      <c r="G218" s="25">
        <f>'2020PopByRaceEth'!G218/'2020PopByRaceEth'!$E218</f>
        <v>0.898876404494382</v>
      </c>
      <c r="H218" s="26">
        <f>'2020PopByRaceEth'!H218/'2020PopByRaceEth'!$E218</f>
        <v>0.797752808988764</v>
      </c>
      <c r="I218" s="27">
        <f>'2020PopByRaceEth'!I218/'2020PopByRaceEth'!$E218</f>
        <v>0</v>
      </c>
      <c r="J218" s="27">
        <f>'2020PopByRaceEth'!J218/'2020PopByRaceEth'!$E218</f>
        <v>0</v>
      </c>
      <c r="K218" s="27">
        <f>'2020PopByRaceEth'!K218/'2020PopByRaceEth'!$E218</f>
        <v>3.3707865168539325E-2</v>
      </c>
      <c r="L218" s="28">
        <f>'2020PopByRaceEth'!L218/'2020PopByRaceEth'!$E218</f>
        <v>6.741573033707865E-2</v>
      </c>
    </row>
    <row r="219" spans="1:12" ht="14.4" customHeight="1" x14ac:dyDescent="0.4">
      <c r="A219" s="35">
        <v>706</v>
      </c>
      <c r="B219" s="35" t="s">
        <v>440</v>
      </c>
      <c r="C219" s="36" t="s">
        <v>406</v>
      </c>
      <c r="D219" s="9" t="s">
        <v>441</v>
      </c>
      <c r="E219" s="4">
        <v>170</v>
      </c>
      <c r="F219" s="29">
        <f>'2020PopByRaceEth'!F219/'2020PopByRaceEth'!$E219</f>
        <v>4.7058823529411764E-2</v>
      </c>
      <c r="G219" s="25">
        <f>'2020PopByRaceEth'!G219/'2020PopByRaceEth'!$E219</f>
        <v>0.95294117647058818</v>
      </c>
      <c r="H219" s="26">
        <f>'2020PopByRaceEth'!H219/'2020PopByRaceEth'!$E219</f>
        <v>0.79411764705882348</v>
      </c>
      <c r="I219" s="27">
        <f>'2020PopByRaceEth'!I219/'2020PopByRaceEth'!$E219</f>
        <v>0</v>
      </c>
      <c r="J219" s="27">
        <f>'2020PopByRaceEth'!J219/'2020PopByRaceEth'!$E219</f>
        <v>1.1764705882352941E-2</v>
      </c>
      <c r="K219" s="27">
        <f>'2020PopByRaceEth'!K219/'2020PopByRaceEth'!$E219</f>
        <v>2.3529411764705882E-2</v>
      </c>
      <c r="L219" s="28">
        <f>'2020PopByRaceEth'!L219/'2020PopByRaceEth'!$E219</f>
        <v>0.12352941176470589</v>
      </c>
    </row>
    <row r="220" spans="1:12" ht="14.4" customHeight="1" x14ac:dyDescent="0.4">
      <c r="A220" s="35">
        <v>708</v>
      </c>
      <c r="B220" s="35" t="s">
        <v>270</v>
      </c>
      <c r="C220" s="36" t="s">
        <v>406</v>
      </c>
      <c r="D220" s="9" t="s">
        <v>271</v>
      </c>
      <c r="E220" s="4">
        <v>1179</v>
      </c>
      <c r="F220" s="29">
        <f>'2020PopByRaceEth'!F220/'2020PopByRaceEth'!$E220</f>
        <v>3.477523324851569E-2</v>
      </c>
      <c r="G220" s="25">
        <f>'2020PopByRaceEth'!G220/'2020PopByRaceEth'!$E220</f>
        <v>0.96522476675148428</v>
      </c>
      <c r="H220" s="26">
        <f>'2020PopByRaceEth'!H220/'2020PopByRaceEth'!$E220</f>
        <v>0.9185750636132316</v>
      </c>
      <c r="I220" s="27">
        <f>'2020PopByRaceEth'!I220/'2020PopByRaceEth'!$E220</f>
        <v>1.6963528413910093E-3</v>
      </c>
      <c r="J220" s="27">
        <f>'2020PopByRaceEth'!J220/'2020PopByRaceEth'!$E220</f>
        <v>5.9372349448685328E-3</v>
      </c>
      <c r="K220" s="27">
        <f>'2020PopByRaceEth'!K220/'2020PopByRaceEth'!$E220</f>
        <v>9.3299406276505514E-3</v>
      </c>
      <c r="L220" s="28">
        <f>'2020PopByRaceEth'!L220/'2020PopByRaceEth'!$E220</f>
        <v>2.9686174724342665E-2</v>
      </c>
    </row>
    <row r="221" spans="1:12" ht="14.4" customHeight="1" x14ac:dyDescent="0.4">
      <c r="A221" s="35">
        <v>706</v>
      </c>
      <c r="B221" s="35" t="s">
        <v>442</v>
      </c>
      <c r="C221" s="36" t="s">
        <v>406</v>
      </c>
      <c r="D221" s="9" t="s">
        <v>443</v>
      </c>
      <c r="E221" s="4">
        <v>715</v>
      </c>
      <c r="F221" s="29">
        <f>'2020PopByRaceEth'!F221/'2020PopByRaceEth'!$E221</f>
        <v>6.9930069930069935E-2</v>
      </c>
      <c r="G221" s="25">
        <f>'2020PopByRaceEth'!G221/'2020PopByRaceEth'!$E221</f>
        <v>0.93006993006993011</v>
      </c>
      <c r="H221" s="26">
        <f>'2020PopByRaceEth'!H221/'2020PopByRaceEth'!$E221</f>
        <v>0.86853146853146856</v>
      </c>
      <c r="I221" s="27">
        <f>'2020PopByRaceEth'!I221/'2020PopByRaceEth'!$E221</f>
        <v>1.3986013986013986E-3</v>
      </c>
      <c r="J221" s="27">
        <f>'2020PopByRaceEth'!J221/'2020PopByRaceEth'!$E221</f>
        <v>4.1958041958041958E-3</v>
      </c>
      <c r="K221" s="27">
        <f>'2020PopByRaceEth'!K221/'2020PopByRaceEth'!$E221</f>
        <v>5.5944055944055944E-3</v>
      </c>
      <c r="L221" s="28">
        <f>'2020PopByRaceEth'!L221/'2020PopByRaceEth'!$E221</f>
        <v>5.0349650349650353E-2</v>
      </c>
    </row>
    <row r="222" spans="1:12" ht="14.4" customHeight="1" x14ac:dyDescent="0.4">
      <c r="A222" s="35">
        <v>706</v>
      </c>
      <c r="B222" s="35" t="s">
        <v>444</v>
      </c>
      <c r="C222" s="36" t="s">
        <v>406</v>
      </c>
      <c r="D222" s="9" t="s">
        <v>445</v>
      </c>
      <c r="E222" s="4">
        <v>1111</v>
      </c>
      <c r="F222" s="29">
        <f>'2020PopByRaceEth'!F222/'2020PopByRaceEth'!$E222</f>
        <v>7.5607560756075609E-2</v>
      </c>
      <c r="G222" s="25">
        <f>'2020PopByRaceEth'!G222/'2020PopByRaceEth'!$E222</f>
        <v>0.92439243924392445</v>
      </c>
      <c r="H222" s="26">
        <f>'2020PopByRaceEth'!H222/'2020PopByRaceEth'!$E222</f>
        <v>0.85688568856885694</v>
      </c>
      <c r="I222" s="27">
        <f>'2020PopByRaceEth'!I222/'2020PopByRaceEth'!$E222</f>
        <v>1.2601260126012601E-2</v>
      </c>
      <c r="J222" s="27">
        <f>'2020PopByRaceEth'!J222/'2020PopByRaceEth'!$E222</f>
        <v>9.9009900990099011E-3</v>
      </c>
      <c r="K222" s="27">
        <f>'2020PopByRaceEth'!K222/'2020PopByRaceEth'!$E222</f>
        <v>4.5004500450045006E-3</v>
      </c>
      <c r="L222" s="28">
        <f>'2020PopByRaceEth'!L222/'2020PopByRaceEth'!$E222</f>
        <v>4.0504050405040501E-2</v>
      </c>
    </row>
    <row r="223" spans="1:12" ht="14.4" customHeight="1" x14ac:dyDescent="0.4">
      <c r="A223" s="35">
        <v>708</v>
      </c>
      <c r="B223" s="35" t="s">
        <v>446</v>
      </c>
      <c r="C223" s="36" t="s">
        <v>406</v>
      </c>
      <c r="D223" s="9" t="s">
        <v>447</v>
      </c>
      <c r="E223" s="4">
        <v>14402</v>
      </c>
      <c r="F223" s="29">
        <f>'2020PopByRaceEth'!F223/'2020PopByRaceEth'!$E223</f>
        <v>0.11054020274961811</v>
      </c>
      <c r="G223" s="25">
        <f>'2020PopByRaceEth'!G223/'2020PopByRaceEth'!$E223</f>
        <v>0.88945979725038193</v>
      </c>
      <c r="H223" s="26">
        <f>'2020PopByRaceEth'!H223/'2020PopByRaceEth'!$E223</f>
        <v>0.81551173448132208</v>
      </c>
      <c r="I223" s="27">
        <f>'2020PopByRaceEth'!I223/'2020PopByRaceEth'!$E223</f>
        <v>5.76308845993612E-3</v>
      </c>
      <c r="J223" s="27">
        <f>'2020PopByRaceEth'!J223/'2020PopByRaceEth'!$E223</f>
        <v>6.8046104707679489E-3</v>
      </c>
      <c r="K223" s="27">
        <f>'2020PopByRaceEth'!K223/'2020PopByRaceEth'!$E223</f>
        <v>2.3191223441188725E-2</v>
      </c>
      <c r="L223" s="28">
        <f>'2020PopByRaceEth'!L223/'2020PopByRaceEth'!$E223</f>
        <v>3.818914039716706E-2</v>
      </c>
    </row>
    <row r="224" spans="1:12" ht="14.4" customHeight="1" x14ac:dyDescent="0.4">
      <c r="A224" s="35">
        <v>707</v>
      </c>
      <c r="B224" s="35" t="s">
        <v>448</v>
      </c>
      <c r="C224" s="36" t="s">
        <v>449</v>
      </c>
      <c r="D224" s="9" t="s">
        <v>450</v>
      </c>
      <c r="E224" s="4">
        <v>4452</v>
      </c>
      <c r="F224" s="29">
        <f>'2020PopByRaceEth'!F224/'2020PopByRaceEth'!$E224</f>
        <v>0.4088050314465409</v>
      </c>
      <c r="G224" s="25">
        <f>'2020PopByRaceEth'!G224/'2020PopByRaceEth'!$E224</f>
        <v>0.5911949685534591</v>
      </c>
      <c r="H224" s="26">
        <f>'2020PopByRaceEth'!H224/'2020PopByRaceEth'!$E224</f>
        <v>0.5494159928122192</v>
      </c>
      <c r="I224" s="27">
        <f>'2020PopByRaceEth'!I224/'2020PopByRaceEth'!$E224</f>
        <v>6.7385444743935314E-3</v>
      </c>
      <c r="J224" s="27">
        <f>'2020PopByRaceEth'!J224/'2020PopByRaceEth'!$E224</f>
        <v>3.8185085354896678E-3</v>
      </c>
      <c r="K224" s="27">
        <f>'2020PopByRaceEth'!K224/'2020PopByRaceEth'!$E224</f>
        <v>5.8400718778077272E-3</v>
      </c>
      <c r="L224" s="28">
        <f>'2020PopByRaceEth'!L224/'2020PopByRaceEth'!$E224</f>
        <v>2.5381850853548965E-2</v>
      </c>
    </row>
    <row r="225" spans="1:12" ht="14.4" customHeight="1" x14ac:dyDescent="0.4">
      <c r="A225" s="35">
        <v>706</v>
      </c>
      <c r="B225" s="35" t="s">
        <v>451</v>
      </c>
      <c r="C225" s="36" t="s">
        <v>449</v>
      </c>
      <c r="D225" s="9" t="s">
        <v>452</v>
      </c>
      <c r="E225" s="4">
        <v>44774</v>
      </c>
      <c r="F225" s="29">
        <f>'2020PopByRaceEth'!F225/'2020PopByRaceEth'!$E225</f>
        <v>0.68559878500915705</v>
      </c>
      <c r="G225" s="25">
        <f>'2020PopByRaceEth'!G225/'2020PopByRaceEth'!$E225</f>
        <v>0.31440121499084289</v>
      </c>
      <c r="H225" s="26">
        <f>'2020PopByRaceEth'!H225/'2020PopByRaceEth'!$E225</f>
        <v>0.2437352034662974</v>
      </c>
      <c r="I225" s="27">
        <f>'2020PopByRaceEth'!I225/'2020PopByRaceEth'!$E225</f>
        <v>1.7286818242730154E-2</v>
      </c>
      <c r="J225" s="27">
        <f>'2020PopByRaceEth'!J225/'2020PopByRaceEth'!$E225</f>
        <v>8.3307276544423107E-3</v>
      </c>
      <c r="K225" s="27">
        <f>'2020PopByRaceEth'!K225/'2020PopByRaceEth'!$E225</f>
        <v>2.3071425380801359E-2</v>
      </c>
      <c r="L225" s="28">
        <f>'2020PopByRaceEth'!L225/'2020PopByRaceEth'!$E225</f>
        <v>2.1977040246571673E-2</v>
      </c>
    </row>
    <row r="226" spans="1:12" ht="14.4" customHeight="1" x14ac:dyDescent="0.4">
      <c r="A226" s="35">
        <v>706</v>
      </c>
      <c r="B226" s="35" t="s">
        <v>453</v>
      </c>
      <c r="C226" s="36" t="s">
        <v>449</v>
      </c>
      <c r="D226" s="9" t="s">
        <v>454</v>
      </c>
      <c r="E226" s="4">
        <v>25880</v>
      </c>
      <c r="F226" s="29">
        <f>'2020PopByRaceEth'!F226/'2020PopByRaceEth'!$E226</f>
        <v>0.98632148377125195</v>
      </c>
      <c r="G226" s="25">
        <f>'2020PopByRaceEth'!G226/'2020PopByRaceEth'!$E226</f>
        <v>1.3678516228748067E-2</v>
      </c>
      <c r="H226" s="26">
        <f>'2020PopByRaceEth'!H226/'2020PopByRaceEth'!$E226</f>
        <v>8.8485316846986083E-3</v>
      </c>
      <c r="I226" s="27">
        <f>'2020PopByRaceEth'!I226/'2020PopByRaceEth'!$E226</f>
        <v>4.6367851622874809E-4</v>
      </c>
      <c r="J226" s="27">
        <f>'2020PopByRaceEth'!J226/'2020PopByRaceEth'!$E226</f>
        <v>7.341576506955178E-4</v>
      </c>
      <c r="K226" s="27">
        <f>'2020PopByRaceEth'!K226/'2020PopByRaceEth'!$E226</f>
        <v>5.0231839258114378E-4</v>
      </c>
      <c r="L226" s="28">
        <f>'2020PopByRaceEth'!L226/'2020PopByRaceEth'!$E226</f>
        <v>3.1298299845440494E-3</v>
      </c>
    </row>
    <row r="227" spans="1:12" ht="14.4" customHeight="1" x14ac:dyDescent="0.4">
      <c r="A227" s="35">
        <v>706</v>
      </c>
      <c r="B227" s="35" t="s">
        <v>455</v>
      </c>
      <c r="C227" s="36" t="s">
        <v>449</v>
      </c>
      <c r="D227" s="9" t="s">
        <v>456</v>
      </c>
      <c r="E227" s="4">
        <v>341</v>
      </c>
      <c r="F227" s="29">
        <f>'2020PopByRaceEth'!F227/'2020PopByRaceEth'!$E227</f>
        <v>0.62463343108504399</v>
      </c>
      <c r="G227" s="25">
        <f>'2020PopByRaceEth'!G227/'2020PopByRaceEth'!$E227</f>
        <v>0.37536656891495601</v>
      </c>
      <c r="H227" s="26">
        <f>'2020PopByRaceEth'!H227/'2020PopByRaceEth'!$E227</f>
        <v>0.34310850439882695</v>
      </c>
      <c r="I227" s="27">
        <f>'2020PopByRaceEth'!I227/'2020PopByRaceEth'!$E227</f>
        <v>0</v>
      </c>
      <c r="J227" s="27">
        <f>'2020PopByRaceEth'!J227/'2020PopByRaceEth'!$E227</f>
        <v>2.9325513196480938E-3</v>
      </c>
      <c r="K227" s="27">
        <f>'2020PopByRaceEth'!K227/'2020PopByRaceEth'!$E227</f>
        <v>8.7976539589442824E-3</v>
      </c>
      <c r="L227" s="28">
        <f>'2020PopByRaceEth'!L227/'2020PopByRaceEth'!$E227</f>
        <v>2.0527859237536656E-2</v>
      </c>
    </row>
    <row r="228" spans="1:12" ht="14.4" customHeight="1" x14ac:dyDescent="0.4">
      <c r="A228" s="35">
        <v>706</v>
      </c>
      <c r="B228" s="35" t="s">
        <v>457</v>
      </c>
      <c r="C228" s="36" t="s">
        <v>449</v>
      </c>
      <c r="D228" s="9" t="s">
        <v>458</v>
      </c>
      <c r="E228" s="4">
        <v>1012</v>
      </c>
      <c r="F228" s="29">
        <f>'2020PopByRaceEth'!F228/'2020PopByRaceEth'!$E228</f>
        <v>0.4525691699604743</v>
      </c>
      <c r="G228" s="25">
        <f>'2020PopByRaceEth'!G228/'2020PopByRaceEth'!$E228</f>
        <v>0.54743083003952564</v>
      </c>
      <c r="H228" s="26">
        <f>'2020PopByRaceEth'!H228/'2020PopByRaceEth'!$E228</f>
        <v>0.51383399209486169</v>
      </c>
      <c r="I228" s="27">
        <f>'2020PopByRaceEth'!I228/'2020PopByRaceEth'!$E228</f>
        <v>4.940711462450593E-3</v>
      </c>
      <c r="J228" s="27">
        <f>'2020PopByRaceEth'!J228/'2020PopByRaceEth'!$E228</f>
        <v>9.8814229249011851E-4</v>
      </c>
      <c r="K228" s="27">
        <f>'2020PopByRaceEth'!K228/'2020PopByRaceEth'!$E228</f>
        <v>2.9644268774703555E-3</v>
      </c>
      <c r="L228" s="28">
        <f>'2020PopByRaceEth'!L228/'2020PopByRaceEth'!$E228</f>
        <v>2.4703557312252964E-2</v>
      </c>
    </row>
    <row r="229" spans="1:12" ht="14.4" customHeight="1" x14ac:dyDescent="0.4">
      <c r="A229" s="35">
        <v>706</v>
      </c>
      <c r="B229" s="35" t="s">
        <v>459</v>
      </c>
      <c r="C229" s="36" t="s">
        <v>449</v>
      </c>
      <c r="D229" s="9" t="s">
        <v>460</v>
      </c>
      <c r="E229" s="4">
        <v>27967</v>
      </c>
      <c r="F229" s="29">
        <f>'2020PopByRaceEth'!F229/'2020PopByRaceEth'!$E229</f>
        <v>0.84013301390925021</v>
      </c>
      <c r="G229" s="25">
        <f>'2020PopByRaceEth'!G229/'2020PopByRaceEth'!$E229</f>
        <v>0.15986698609074981</v>
      </c>
      <c r="H229" s="26">
        <f>'2020PopByRaceEth'!H229/'2020PopByRaceEth'!$E229</f>
        <v>8.6244502449315266E-2</v>
      </c>
      <c r="I229" s="27">
        <f>'2020PopByRaceEth'!I229/'2020PopByRaceEth'!$E229</f>
        <v>3.2645618049844456E-2</v>
      </c>
      <c r="J229" s="27">
        <f>'2020PopByRaceEth'!J229/'2020PopByRaceEth'!$E229</f>
        <v>2.1382343476239855E-2</v>
      </c>
      <c r="K229" s="27">
        <f>'2020PopByRaceEth'!K229/'2020PopByRaceEth'!$E229</f>
        <v>2.2884113419387136E-3</v>
      </c>
      <c r="L229" s="28">
        <f>'2020PopByRaceEth'!L229/'2020PopByRaceEth'!$E229</f>
        <v>1.7306110773411522E-2</v>
      </c>
    </row>
    <row r="230" spans="1:12" ht="14.4" customHeight="1" x14ac:dyDescent="0.4">
      <c r="A230" s="35">
        <v>706</v>
      </c>
      <c r="B230" s="35" t="s">
        <v>461</v>
      </c>
      <c r="C230" s="36" t="s">
        <v>449</v>
      </c>
      <c r="D230" s="9" t="s">
        <v>462</v>
      </c>
      <c r="E230" s="4">
        <v>3099</v>
      </c>
      <c r="F230" s="29">
        <f>'2020PopByRaceEth'!F230/'2020PopByRaceEth'!$E230</f>
        <v>0.37076476282671827</v>
      </c>
      <c r="G230" s="25">
        <f>'2020PopByRaceEth'!G230/'2020PopByRaceEth'!$E230</f>
        <v>0.62923523717328167</v>
      </c>
      <c r="H230" s="26">
        <f>'2020PopByRaceEth'!H230/'2020PopByRaceEth'!$E230</f>
        <v>0.58373668925459821</v>
      </c>
      <c r="I230" s="27">
        <f>'2020PopByRaceEth'!I230/'2020PopByRaceEth'!$E230</f>
        <v>8.0671184252984838E-3</v>
      </c>
      <c r="J230" s="27">
        <f>'2020PopByRaceEth'!J230/'2020PopByRaceEth'!$E230</f>
        <v>4.8402710551790898E-3</v>
      </c>
      <c r="K230" s="27">
        <f>'2020PopByRaceEth'!K230/'2020PopByRaceEth'!$E230</f>
        <v>6.4536947402387863E-3</v>
      </c>
      <c r="L230" s="28">
        <f>'2020PopByRaceEth'!L230/'2020PopByRaceEth'!$E230</f>
        <v>2.6137463697967087E-2</v>
      </c>
    </row>
    <row r="231" spans="1:12" ht="14.4" customHeight="1" x14ac:dyDescent="0.4">
      <c r="A231" s="35">
        <v>706</v>
      </c>
      <c r="B231" s="35" t="s">
        <v>463</v>
      </c>
      <c r="C231" s="36" t="s">
        <v>449</v>
      </c>
      <c r="D231" s="9" t="s">
        <v>464</v>
      </c>
      <c r="E231" s="4">
        <v>100808</v>
      </c>
      <c r="F231" s="29">
        <f>'2020PopByRaceEth'!F231/'2020PopByRaceEth'!$E231</f>
        <v>0.48075549559558767</v>
      </c>
      <c r="G231" s="25">
        <f>'2020PopByRaceEth'!G231/'2020PopByRaceEth'!$E231</f>
        <v>0.51924450440441239</v>
      </c>
      <c r="H231" s="26">
        <f>'2020PopByRaceEth'!H231/'2020PopByRaceEth'!$E231</f>
        <v>0.4476132846599476</v>
      </c>
      <c r="I231" s="27">
        <f>'2020PopByRaceEth'!I231/'2020PopByRaceEth'!$E231</f>
        <v>1.7409332592651375E-2</v>
      </c>
      <c r="J231" s="27">
        <f>'2020PopByRaceEth'!J231/'2020PopByRaceEth'!$E231</f>
        <v>8.7393857630346794E-3</v>
      </c>
      <c r="K231" s="27">
        <f>'2020PopByRaceEth'!K231/'2020PopByRaceEth'!$E231</f>
        <v>1.388778668359654E-2</v>
      </c>
      <c r="L231" s="28">
        <f>'2020PopByRaceEth'!L231/'2020PopByRaceEth'!$E231</f>
        <v>3.1594714705182131E-2</v>
      </c>
    </row>
    <row r="232" spans="1:12" ht="14.4" customHeight="1" x14ac:dyDescent="0.4">
      <c r="A232" s="35">
        <v>707</v>
      </c>
      <c r="B232" s="35" t="s">
        <v>465</v>
      </c>
      <c r="C232" s="36" t="s">
        <v>449</v>
      </c>
      <c r="D232" s="9" t="s">
        <v>466</v>
      </c>
      <c r="E232" s="4">
        <v>199429</v>
      </c>
      <c r="F232" s="29">
        <f>'2020PopByRaceEth'!F232/'2020PopByRaceEth'!$E232</f>
        <v>0.64275005139673769</v>
      </c>
      <c r="G232" s="25">
        <f>'2020PopByRaceEth'!G232/'2020PopByRaceEth'!$E232</f>
        <v>0.35724994860326231</v>
      </c>
      <c r="H232" s="26">
        <f>'2020PopByRaceEth'!H232/'2020PopByRaceEth'!$E232</f>
        <v>0.29422501241043181</v>
      </c>
      <c r="I232" s="27">
        <f>'2020PopByRaceEth'!I232/'2020PopByRaceEth'!$E232</f>
        <v>1.7319447021245656E-2</v>
      </c>
      <c r="J232" s="27">
        <f>'2020PopByRaceEth'!J232/'2020PopByRaceEth'!$E232</f>
        <v>9.3817849961640477E-3</v>
      </c>
      <c r="K232" s="27">
        <f>'2020PopByRaceEth'!K232/'2020PopByRaceEth'!$E232</f>
        <v>1.2585932838253213E-2</v>
      </c>
      <c r="L232" s="28">
        <f>'2020PopByRaceEth'!L232/'2020PopByRaceEth'!$E232</f>
        <v>2.3737771337167615E-2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32"/>
  <sheetViews>
    <sheetView workbookViewId="0">
      <selection activeCell="A2" sqref="A2"/>
    </sheetView>
  </sheetViews>
  <sheetFormatPr defaultRowHeight="14.6" x14ac:dyDescent="0.4"/>
  <cols>
    <col min="3" max="3" width="14" bestFit="1" customWidth="1"/>
    <col min="4" max="4" width="29.3828125" customWidth="1"/>
    <col min="5" max="5" width="12" style="1" customWidth="1"/>
    <col min="6" max="6" width="12.3046875" style="1" customWidth="1"/>
    <col min="7" max="7" width="12" style="1" customWidth="1"/>
    <col min="8" max="8" width="16.3046875" style="1" customWidth="1"/>
    <col min="9" max="9" width="15.84375" style="1" customWidth="1"/>
    <col min="10" max="10" width="16.53515625" style="1" customWidth="1"/>
    <col min="11" max="11" width="16.3046875" style="1" bestFit="1" customWidth="1"/>
    <col min="12" max="12" width="14.15234375" customWidth="1"/>
  </cols>
  <sheetData>
    <row r="1" spans="1:14" ht="18.899999999999999" thickBot="1" x14ac:dyDescent="0.55000000000000004">
      <c r="A1" s="10" t="s">
        <v>10</v>
      </c>
      <c r="J1" s="12"/>
    </row>
    <row r="2" spans="1:14" ht="58.5" customHeight="1" thickBot="1" x14ac:dyDescent="0.45">
      <c r="A2" s="31" t="s">
        <v>12</v>
      </c>
      <c r="B2" s="31" t="s">
        <v>13</v>
      </c>
      <c r="C2" s="32" t="s">
        <v>14</v>
      </c>
      <c r="D2" s="11" t="s">
        <v>15</v>
      </c>
      <c r="E2" s="17" t="s">
        <v>8</v>
      </c>
      <c r="F2" s="15" t="s">
        <v>4</v>
      </c>
      <c r="G2" s="30" t="s">
        <v>1</v>
      </c>
      <c r="H2" s="7" t="s">
        <v>2</v>
      </c>
      <c r="I2" s="8" t="s">
        <v>3</v>
      </c>
      <c r="J2" s="8" t="s">
        <v>7</v>
      </c>
      <c r="K2" s="8" t="s">
        <v>6</v>
      </c>
      <c r="L2" s="13" t="s">
        <v>5</v>
      </c>
    </row>
    <row r="3" spans="1:14" ht="14.4" customHeight="1" x14ac:dyDescent="0.4">
      <c r="A3" s="33">
        <v>706</v>
      </c>
      <c r="B3" s="33" t="s">
        <v>16</v>
      </c>
      <c r="C3" s="34" t="s">
        <v>17</v>
      </c>
      <c r="D3" s="9" t="s">
        <v>18</v>
      </c>
      <c r="E3" s="4">
        <f>'2020PopByRaceEth'!E3-'2010PopByRaceEth'!E3</f>
        <v>182</v>
      </c>
      <c r="F3" s="16">
        <f>'2020PopByRaceEth'!F3-'2010PopByRaceEth'!F3</f>
        <v>60</v>
      </c>
      <c r="G3" s="4">
        <f>'2020PopByRaceEth'!G3-'2010PopByRaceEth'!G3</f>
        <v>122</v>
      </c>
      <c r="H3" s="5">
        <f>'2020PopByRaceEth'!H3-'2010PopByRaceEth'!H3</f>
        <v>48</v>
      </c>
      <c r="I3" s="6">
        <f>'2020PopByRaceEth'!I3-'2010PopByRaceEth'!I3</f>
        <v>1</v>
      </c>
      <c r="J3" s="6">
        <f>'2020PopByRaceEth'!J3-'2010PopByRaceEth'!J3</f>
        <v>34</v>
      </c>
      <c r="K3" s="6">
        <f>'2020PopByRaceEth'!K3-'2010PopByRaceEth'!K3</f>
        <v>-2</v>
      </c>
      <c r="L3" s="14">
        <f>'2020PopByRaceEth'!L3-'2010PopByRaceEth'!L3</f>
        <v>41</v>
      </c>
      <c r="N3" s="1"/>
    </row>
    <row r="4" spans="1:14" ht="14.4" customHeight="1" x14ac:dyDescent="0.4">
      <c r="A4" s="35">
        <v>706</v>
      </c>
      <c r="B4" s="35" t="s">
        <v>19</v>
      </c>
      <c r="C4" s="36" t="s">
        <v>17</v>
      </c>
      <c r="D4" s="9" t="s">
        <v>20</v>
      </c>
      <c r="E4" s="4">
        <f>'2020PopByRaceEth'!E4-'2010PopByRaceEth'!E4</f>
        <v>221</v>
      </c>
      <c r="F4" s="16">
        <f>'2020PopByRaceEth'!F4-'2010PopByRaceEth'!F4</f>
        <v>52</v>
      </c>
      <c r="G4" s="4">
        <f>'2020PopByRaceEth'!G4-'2010PopByRaceEth'!G4</f>
        <v>169</v>
      </c>
      <c r="H4" s="5">
        <f>'2020PopByRaceEth'!H4-'2010PopByRaceEth'!H4</f>
        <v>146</v>
      </c>
      <c r="I4" s="6">
        <f>'2020PopByRaceEth'!I4-'2010PopByRaceEth'!I4</f>
        <v>2</v>
      </c>
      <c r="J4" s="6">
        <f>'2020PopByRaceEth'!J4-'2010PopByRaceEth'!J4</f>
        <v>6</v>
      </c>
      <c r="K4" s="6">
        <f>'2020PopByRaceEth'!K4-'2010PopByRaceEth'!K4</f>
        <v>-2</v>
      </c>
      <c r="L4" s="14">
        <f>'2020PopByRaceEth'!L4-'2010PopByRaceEth'!L4</f>
        <v>17</v>
      </c>
      <c r="N4" s="1"/>
    </row>
    <row r="5" spans="1:14" ht="14.4" customHeight="1" x14ac:dyDescent="0.4">
      <c r="A5" s="35">
        <v>708</v>
      </c>
      <c r="B5" s="35" t="s">
        <v>21</v>
      </c>
      <c r="C5" s="36" t="s">
        <v>17</v>
      </c>
      <c r="D5" s="9" t="s">
        <v>22</v>
      </c>
      <c r="E5" s="4">
        <f>'2020PopByRaceEth'!E5-'2010PopByRaceEth'!E5</f>
        <v>-1156</v>
      </c>
      <c r="F5" s="16">
        <f>'2020PopByRaceEth'!F5-'2010PopByRaceEth'!F5</f>
        <v>-33</v>
      </c>
      <c r="G5" s="4">
        <f>'2020PopByRaceEth'!G5-'2010PopByRaceEth'!G5</f>
        <v>-1123</v>
      </c>
      <c r="H5" s="5">
        <f>'2020PopByRaceEth'!H5-'2010PopByRaceEth'!H5</f>
        <v>152</v>
      </c>
      <c r="I5" s="6">
        <f>'2020PopByRaceEth'!I5-'2010PopByRaceEth'!I5</f>
        <v>20</v>
      </c>
      <c r="J5" s="6">
        <f>'2020PopByRaceEth'!J5-'2010PopByRaceEth'!J5</f>
        <v>-1389</v>
      </c>
      <c r="K5" s="6">
        <f>'2020PopByRaceEth'!K5-'2010PopByRaceEth'!K5</f>
        <v>94</v>
      </c>
      <c r="L5" s="14">
        <f>'2020PopByRaceEth'!L5-'2010PopByRaceEth'!L5</f>
        <v>0</v>
      </c>
      <c r="N5" s="1"/>
    </row>
    <row r="6" spans="1:14" ht="14.4" customHeight="1" x14ac:dyDescent="0.4">
      <c r="A6" s="35">
        <v>706</v>
      </c>
      <c r="B6" s="35" t="s">
        <v>23</v>
      </c>
      <c r="C6" s="36" t="s">
        <v>17</v>
      </c>
      <c r="D6" s="9" t="s">
        <v>24</v>
      </c>
      <c r="E6" s="4">
        <f>'2020PopByRaceEth'!E6-'2010PopByRaceEth'!E6</f>
        <v>228</v>
      </c>
      <c r="F6" s="16">
        <f>'2020PopByRaceEth'!F6-'2010PopByRaceEth'!F6</f>
        <v>11</v>
      </c>
      <c r="G6" s="4">
        <f>'2020PopByRaceEth'!G6-'2010PopByRaceEth'!G6</f>
        <v>217</v>
      </c>
      <c r="H6" s="5">
        <f>'2020PopByRaceEth'!H6-'2010PopByRaceEth'!H6</f>
        <v>163</v>
      </c>
      <c r="I6" s="6">
        <f>'2020PopByRaceEth'!I6-'2010PopByRaceEth'!I6</f>
        <v>-4</v>
      </c>
      <c r="J6" s="6">
        <f>'2020PopByRaceEth'!J6-'2010PopByRaceEth'!J6</f>
        <v>-49</v>
      </c>
      <c r="K6" s="6">
        <f>'2020PopByRaceEth'!K6-'2010PopByRaceEth'!K6</f>
        <v>0</v>
      </c>
      <c r="L6" s="14">
        <f>'2020PopByRaceEth'!L6-'2010PopByRaceEth'!L6</f>
        <v>107</v>
      </c>
      <c r="N6" s="1"/>
    </row>
    <row r="7" spans="1:14" ht="14.4" customHeight="1" x14ac:dyDescent="0.4">
      <c r="A7" s="35">
        <v>708</v>
      </c>
      <c r="B7" s="35" t="s">
        <v>25</v>
      </c>
      <c r="C7" s="36" t="s">
        <v>17</v>
      </c>
      <c r="D7" s="9" t="s">
        <v>26</v>
      </c>
      <c r="E7" s="4">
        <f>'2020PopByRaceEth'!E7-'2010PopByRaceEth'!E7</f>
        <v>-942</v>
      </c>
      <c r="F7" s="16">
        <f>'2020PopByRaceEth'!F7-'2010PopByRaceEth'!F7</f>
        <v>-7</v>
      </c>
      <c r="G7" s="4">
        <f>'2020PopByRaceEth'!G7-'2010PopByRaceEth'!G7</f>
        <v>-935</v>
      </c>
      <c r="H7" s="5">
        <f>'2020PopByRaceEth'!H7-'2010PopByRaceEth'!H7</f>
        <v>-74</v>
      </c>
      <c r="I7" s="6">
        <f>'2020PopByRaceEth'!I7-'2010PopByRaceEth'!I7</f>
        <v>5</v>
      </c>
      <c r="J7" s="6">
        <f>'2020PopByRaceEth'!J7-'2010PopByRaceEth'!J7</f>
        <v>-866</v>
      </c>
      <c r="K7" s="6">
        <f>'2020PopByRaceEth'!K7-'2010PopByRaceEth'!K7</f>
        <v>20</v>
      </c>
      <c r="L7" s="14">
        <f>'2020PopByRaceEth'!L7-'2010PopByRaceEth'!L7</f>
        <v>-20</v>
      </c>
      <c r="N7" s="1"/>
    </row>
    <row r="8" spans="1:14" ht="14.4" customHeight="1" x14ac:dyDescent="0.4">
      <c r="A8" s="35">
        <v>706</v>
      </c>
      <c r="B8" s="35" t="s">
        <v>27</v>
      </c>
      <c r="C8" s="36" t="s">
        <v>17</v>
      </c>
      <c r="D8" s="9" t="s">
        <v>28</v>
      </c>
      <c r="E8" s="4">
        <f>'2020PopByRaceEth'!E8-'2010PopByRaceEth'!E8</f>
        <v>-31</v>
      </c>
      <c r="F8" s="16">
        <f>'2020PopByRaceEth'!F8-'2010PopByRaceEth'!F8</f>
        <v>-44</v>
      </c>
      <c r="G8" s="4">
        <f>'2020PopByRaceEth'!G8-'2010PopByRaceEth'!G8</f>
        <v>13</v>
      </c>
      <c r="H8" s="5">
        <f>'2020PopByRaceEth'!H8-'2010PopByRaceEth'!H8</f>
        <v>-28</v>
      </c>
      <c r="I8" s="6">
        <f>'2020PopByRaceEth'!I8-'2010PopByRaceEth'!I8</f>
        <v>-1</v>
      </c>
      <c r="J8" s="6">
        <f>'2020PopByRaceEth'!J8-'2010PopByRaceEth'!J8</f>
        <v>44</v>
      </c>
      <c r="K8" s="6">
        <f>'2020PopByRaceEth'!K8-'2010PopByRaceEth'!K8</f>
        <v>1</v>
      </c>
      <c r="L8" s="14">
        <f>'2020PopByRaceEth'!L8-'2010PopByRaceEth'!L8</f>
        <v>-3</v>
      </c>
      <c r="N8" s="1"/>
    </row>
    <row r="9" spans="1:14" ht="14.4" customHeight="1" x14ac:dyDescent="0.4">
      <c r="A9" s="35">
        <v>708</v>
      </c>
      <c r="B9" s="35" t="s">
        <v>29</v>
      </c>
      <c r="C9" s="36" t="s">
        <v>17</v>
      </c>
      <c r="D9" s="9" t="s">
        <v>30</v>
      </c>
      <c r="E9" s="4">
        <f>'2020PopByRaceEth'!E9-'2010PopByRaceEth'!E9</f>
        <v>-694</v>
      </c>
      <c r="F9" s="16">
        <f>'2020PopByRaceEth'!F9-'2010PopByRaceEth'!F9</f>
        <v>-42</v>
      </c>
      <c r="G9" s="4">
        <f>'2020PopByRaceEth'!G9-'2010PopByRaceEth'!G9</f>
        <v>-652</v>
      </c>
      <c r="H9" s="5">
        <f>'2020PopByRaceEth'!H9-'2010PopByRaceEth'!H9</f>
        <v>-163</v>
      </c>
      <c r="I9" s="6">
        <f>'2020PopByRaceEth'!I9-'2010PopByRaceEth'!I9</f>
        <v>15</v>
      </c>
      <c r="J9" s="6">
        <f>'2020PopByRaceEth'!J9-'2010PopByRaceEth'!J9</f>
        <v>-520</v>
      </c>
      <c r="K9" s="6">
        <f>'2020PopByRaceEth'!K9-'2010PopByRaceEth'!K9</f>
        <v>9</v>
      </c>
      <c r="L9" s="14">
        <f>'2020PopByRaceEth'!L9-'2010PopByRaceEth'!L9</f>
        <v>7</v>
      </c>
      <c r="N9" s="1"/>
    </row>
    <row r="10" spans="1:14" ht="14.4" customHeight="1" x14ac:dyDescent="0.4">
      <c r="A10" s="35">
        <v>708</v>
      </c>
      <c r="B10" s="35" t="s">
        <v>31</v>
      </c>
      <c r="C10" s="36" t="s">
        <v>17</v>
      </c>
      <c r="D10" s="9" t="s">
        <v>32</v>
      </c>
      <c r="E10" s="4">
        <f>'2020PopByRaceEth'!E10-'2010PopByRaceEth'!E10</f>
        <v>-1409</v>
      </c>
      <c r="F10" s="16">
        <f>'2020PopByRaceEth'!F10-'2010PopByRaceEth'!F10</f>
        <v>-62</v>
      </c>
      <c r="G10" s="4">
        <f>'2020PopByRaceEth'!G10-'2010PopByRaceEth'!G10</f>
        <v>-1347</v>
      </c>
      <c r="H10" s="5">
        <f>'2020PopByRaceEth'!H10-'2010PopByRaceEth'!H10</f>
        <v>-41</v>
      </c>
      <c r="I10" s="6">
        <f>'2020PopByRaceEth'!I10-'2010PopByRaceEth'!I10</f>
        <v>8</v>
      </c>
      <c r="J10" s="6">
        <f>'2020PopByRaceEth'!J10-'2010PopByRaceEth'!J10</f>
        <v>-1344</v>
      </c>
      <c r="K10" s="6">
        <f>'2020PopByRaceEth'!K10-'2010PopByRaceEth'!K10</f>
        <v>23</v>
      </c>
      <c r="L10" s="14">
        <f>'2020PopByRaceEth'!L10-'2010PopByRaceEth'!L10</f>
        <v>7</v>
      </c>
      <c r="N10" s="1"/>
    </row>
    <row r="11" spans="1:14" ht="14.4" customHeight="1" x14ac:dyDescent="0.4">
      <c r="A11" s="35">
        <v>708</v>
      </c>
      <c r="B11" s="35" t="s">
        <v>33</v>
      </c>
      <c r="C11" s="36" t="s">
        <v>17</v>
      </c>
      <c r="D11" s="9" t="s">
        <v>34</v>
      </c>
      <c r="E11" s="4">
        <f>'2020PopByRaceEth'!E11-'2010PopByRaceEth'!E11</f>
        <v>-725</v>
      </c>
      <c r="F11" s="16">
        <f>'2020PopByRaceEth'!F11-'2010PopByRaceEth'!F11</f>
        <v>-39</v>
      </c>
      <c r="G11" s="4">
        <f>'2020PopByRaceEth'!G11-'2010PopByRaceEth'!G11</f>
        <v>-686</v>
      </c>
      <c r="H11" s="5">
        <f>'2020PopByRaceEth'!H11-'2010PopByRaceEth'!H11</f>
        <v>-717</v>
      </c>
      <c r="I11" s="6">
        <f>'2020PopByRaceEth'!I11-'2010PopByRaceEth'!I11</f>
        <v>-21</v>
      </c>
      <c r="J11" s="6">
        <f>'2020PopByRaceEth'!J11-'2010PopByRaceEth'!J11</f>
        <v>-17</v>
      </c>
      <c r="K11" s="6">
        <f>'2020PopByRaceEth'!K11-'2010PopByRaceEth'!K11</f>
        <v>0</v>
      </c>
      <c r="L11" s="14">
        <f>'2020PopByRaceEth'!L11-'2010PopByRaceEth'!L11</f>
        <v>69</v>
      </c>
      <c r="N11" s="1"/>
    </row>
    <row r="12" spans="1:14" ht="14.4" customHeight="1" x14ac:dyDescent="0.4">
      <c r="A12" s="35">
        <v>708</v>
      </c>
      <c r="B12" s="35" t="s">
        <v>35</v>
      </c>
      <c r="C12" s="36" t="s">
        <v>17</v>
      </c>
      <c r="D12" s="9" t="s">
        <v>36</v>
      </c>
      <c r="E12" s="4">
        <f>'2020PopByRaceEth'!E12-'2010PopByRaceEth'!E12</f>
        <v>-100</v>
      </c>
      <c r="F12" s="16">
        <f>'2020PopByRaceEth'!F12-'2010PopByRaceEth'!F12</f>
        <v>-75</v>
      </c>
      <c r="G12" s="4">
        <f>'2020PopByRaceEth'!G12-'2010PopByRaceEth'!G12</f>
        <v>-25</v>
      </c>
      <c r="H12" s="5">
        <f>'2020PopByRaceEth'!H12-'2010PopByRaceEth'!H12</f>
        <v>-76</v>
      </c>
      <c r="I12" s="6">
        <f>'2020PopByRaceEth'!I12-'2010PopByRaceEth'!I12</f>
        <v>-2</v>
      </c>
      <c r="J12" s="6">
        <f>'2020PopByRaceEth'!J12-'2010PopByRaceEth'!J12</f>
        <v>-11</v>
      </c>
      <c r="K12" s="6">
        <f>'2020PopByRaceEth'!K12-'2010PopByRaceEth'!K12</f>
        <v>7</v>
      </c>
      <c r="L12" s="14">
        <f>'2020PopByRaceEth'!L12-'2010PopByRaceEth'!L12</f>
        <v>57</v>
      </c>
      <c r="N12" s="1"/>
    </row>
    <row r="13" spans="1:14" ht="14.4" customHeight="1" x14ac:dyDescent="0.4">
      <c r="A13" s="35">
        <v>708</v>
      </c>
      <c r="B13" s="35" t="s">
        <v>37</v>
      </c>
      <c r="C13" s="36" t="s">
        <v>17</v>
      </c>
      <c r="D13" s="9" t="s">
        <v>38</v>
      </c>
      <c r="E13" s="4">
        <f>'2020PopByRaceEth'!E13-'2010PopByRaceEth'!E13</f>
        <v>-1071</v>
      </c>
      <c r="F13" s="16">
        <f>'2020PopByRaceEth'!F13-'2010PopByRaceEth'!F13</f>
        <v>-73</v>
      </c>
      <c r="G13" s="4">
        <f>'2020PopByRaceEth'!G13-'2010PopByRaceEth'!G13</f>
        <v>-998</v>
      </c>
      <c r="H13" s="5">
        <f>'2020PopByRaceEth'!H13-'2010PopByRaceEth'!H13</f>
        <v>-187</v>
      </c>
      <c r="I13" s="6">
        <f>'2020PopByRaceEth'!I13-'2010PopByRaceEth'!I13</f>
        <v>4</v>
      </c>
      <c r="J13" s="6">
        <f>'2020PopByRaceEth'!J13-'2010PopByRaceEth'!J13</f>
        <v>-739</v>
      </c>
      <c r="K13" s="6">
        <f>'2020PopByRaceEth'!K13-'2010PopByRaceEth'!K13</f>
        <v>-34</v>
      </c>
      <c r="L13" s="14">
        <f>'2020PopByRaceEth'!L13-'2010PopByRaceEth'!L13</f>
        <v>-42</v>
      </c>
      <c r="N13" s="1"/>
    </row>
    <row r="14" spans="1:14" ht="14.4" customHeight="1" x14ac:dyDescent="0.4">
      <c r="A14" s="35">
        <v>708</v>
      </c>
      <c r="B14" s="35" t="s">
        <v>39</v>
      </c>
      <c r="C14" s="36" t="s">
        <v>40</v>
      </c>
      <c r="D14" s="9" t="s">
        <v>41</v>
      </c>
      <c r="E14" s="4">
        <f>'2020PopByRaceEth'!E14-'2010PopByRaceEth'!E14</f>
        <v>-112</v>
      </c>
      <c r="F14" s="16">
        <f>'2020PopByRaceEth'!F14-'2010PopByRaceEth'!F14</f>
        <v>-188</v>
      </c>
      <c r="G14" s="4">
        <f>'2020PopByRaceEth'!G14-'2010PopByRaceEth'!G14</f>
        <v>76</v>
      </c>
      <c r="H14" s="5">
        <f>'2020PopByRaceEth'!H14-'2010PopByRaceEth'!H14</f>
        <v>-426</v>
      </c>
      <c r="I14" s="6">
        <f>'2020PopByRaceEth'!I14-'2010PopByRaceEth'!I14</f>
        <v>24</v>
      </c>
      <c r="J14" s="6">
        <f>'2020PopByRaceEth'!J14-'2010PopByRaceEth'!J14</f>
        <v>0</v>
      </c>
      <c r="K14" s="6">
        <f>'2020PopByRaceEth'!K14-'2010PopByRaceEth'!K14</f>
        <v>33</v>
      </c>
      <c r="L14" s="14">
        <f>'2020PopByRaceEth'!L14-'2010PopByRaceEth'!L14</f>
        <v>445</v>
      </c>
      <c r="N14" s="1"/>
    </row>
    <row r="15" spans="1:14" ht="14.4" customHeight="1" x14ac:dyDescent="0.4">
      <c r="A15" s="35">
        <v>706</v>
      </c>
      <c r="B15" s="35" t="s">
        <v>42</v>
      </c>
      <c r="C15" s="36" t="s">
        <v>40</v>
      </c>
      <c r="D15" s="9" t="s">
        <v>43</v>
      </c>
      <c r="E15" s="4">
        <f>'2020PopByRaceEth'!E15-'2010PopByRaceEth'!E15</f>
        <v>-34</v>
      </c>
      <c r="F15" s="16">
        <f>'2020PopByRaceEth'!F15-'2010PopByRaceEth'!F15</f>
        <v>-11</v>
      </c>
      <c r="G15" s="4">
        <f>'2020PopByRaceEth'!G15-'2010PopByRaceEth'!G15</f>
        <v>-23</v>
      </c>
      <c r="H15" s="5">
        <f>'2020PopByRaceEth'!H15-'2010PopByRaceEth'!H15</f>
        <v>-19</v>
      </c>
      <c r="I15" s="6">
        <f>'2020PopByRaceEth'!I15-'2010PopByRaceEth'!I15</f>
        <v>0</v>
      </c>
      <c r="J15" s="6">
        <f>'2020PopByRaceEth'!J15-'2010PopByRaceEth'!J15</f>
        <v>0</v>
      </c>
      <c r="K15" s="6">
        <f>'2020PopByRaceEth'!K15-'2010PopByRaceEth'!K15</f>
        <v>-1</v>
      </c>
      <c r="L15" s="14">
        <f>'2020PopByRaceEth'!L15-'2010PopByRaceEth'!L15</f>
        <v>-3</v>
      </c>
      <c r="N15" s="1"/>
    </row>
    <row r="16" spans="1:14" ht="14.4" customHeight="1" x14ac:dyDescent="0.4">
      <c r="A16" s="35">
        <v>706</v>
      </c>
      <c r="B16" s="35" t="s">
        <v>44</v>
      </c>
      <c r="C16" s="36" t="s">
        <v>40</v>
      </c>
      <c r="D16" s="9" t="s">
        <v>45</v>
      </c>
      <c r="E16" s="4">
        <f>'2020PopByRaceEth'!E16-'2010PopByRaceEth'!E16</f>
        <v>-116</v>
      </c>
      <c r="F16" s="16">
        <f>'2020PopByRaceEth'!F16-'2010PopByRaceEth'!F16</f>
        <v>12</v>
      </c>
      <c r="G16" s="4">
        <f>'2020PopByRaceEth'!G16-'2010PopByRaceEth'!G16</f>
        <v>-128</v>
      </c>
      <c r="H16" s="5">
        <f>'2020PopByRaceEth'!H16-'2010PopByRaceEth'!H16</f>
        <v>-140</v>
      </c>
      <c r="I16" s="6">
        <f>'2020PopByRaceEth'!I16-'2010PopByRaceEth'!I16</f>
        <v>0</v>
      </c>
      <c r="J16" s="6">
        <f>'2020PopByRaceEth'!J16-'2010PopByRaceEth'!J16</f>
        <v>-2</v>
      </c>
      <c r="K16" s="6">
        <f>'2020PopByRaceEth'!K16-'2010PopByRaceEth'!K16</f>
        <v>0</v>
      </c>
      <c r="L16" s="14">
        <f>'2020PopByRaceEth'!L16-'2010PopByRaceEth'!L16</f>
        <v>14</v>
      </c>
      <c r="N16" s="1"/>
    </row>
    <row r="17" spans="1:14" ht="14.4" customHeight="1" x14ac:dyDescent="0.4">
      <c r="A17" s="35">
        <v>708</v>
      </c>
      <c r="B17" s="35" t="s">
        <v>46</v>
      </c>
      <c r="C17" s="36" t="s">
        <v>40</v>
      </c>
      <c r="D17" s="9" t="s">
        <v>47</v>
      </c>
      <c r="E17" s="4">
        <f>'2020PopByRaceEth'!E17-'2010PopByRaceEth'!E17</f>
        <v>-617</v>
      </c>
      <c r="F17" s="16">
        <f>'2020PopByRaceEth'!F17-'2010PopByRaceEth'!F17</f>
        <v>-336</v>
      </c>
      <c r="G17" s="4">
        <f>'2020PopByRaceEth'!G17-'2010PopByRaceEth'!G17</f>
        <v>-281</v>
      </c>
      <c r="H17" s="5">
        <f>'2020PopByRaceEth'!H17-'2010PopByRaceEth'!H17</f>
        <v>-372</v>
      </c>
      <c r="I17" s="6">
        <f>'2020PopByRaceEth'!I17-'2010PopByRaceEth'!I17</f>
        <v>-41</v>
      </c>
      <c r="J17" s="6">
        <f>'2020PopByRaceEth'!J17-'2010PopByRaceEth'!J17</f>
        <v>-26</v>
      </c>
      <c r="K17" s="6">
        <f>'2020PopByRaceEth'!K17-'2010PopByRaceEth'!K17</f>
        <v>-4</v>
      </c>
      <c r="L17" s="14">
        <f>'2020PopByRaceEth'!L17-'2010PopByRaceEth'!L17</f>
        <v>162</v>
      </c>
      <c r="N17" s="1"/>
    </row>
    <row r="18" spans="1:14" ht="14.4" customHeight="1" x14ac:dyDescent="0.4">
      <c r="A18" s="35">
        <v>708</v>
      </c>
      <c r="B18" s="35" t="s">
        <v>48</v>
      </c>
      <c r="C18" s="36" t="s">
        <v>40</v>
      </c>
      <c r="D18" s="9" t="s">
        <v>49</v>
      </c>
      <c r="E18" s="4">
        <f>'2020PopByRaceEth'!E18-'2010PopByRaceEth'!E18</f>
        <v>36</v>
      </c>
      <c r="F18" s="16">
        <f>'2020PopByRaceEth'!F18-'2010PopByRaceEth'!F18</f>
        <v>120</v>
      </c>
      <c r="G18" s="4">
        <f>'2020PopByRaceEth'!G18-'2010PopByRaceEth'!G18</f>
        <v>-84</v>
      </c>
      <c r="H18" s="5">
        <f>'2020PopByRaceEth'!H18-'2010PopByRaceEth'!H18</f>
        <v>-99</v>
      </c>
      <c r="I18" s="6">
        <f>'2020PopByRaceEth'!I18-'2010PopByRaceEth'!I18</f>
        <v>-5</v>
      </c>
      <c r="J18" s="6">
        <f>'2020PopByRaceEth'!J18-'2010PopByRaceEth'!J18</f>
        <v>0</v>
      </c>
      <c r="K18" s="6">
        <f>'2020PopByRaceEth'!K18-'2010PopByRaceEth'!K18</f>
        <v>1</v>
      </c>
      <c r="L18" s="14">
        <f>'2020PopByRaceEth'!L18-'2010PopByRaceEth'!L18</f>
        <v>19</v>
      </c>
      <c r="N18" s="1"/>
    </row>
    <row r="19" spans="1:14" ht="14.4" customHeight="1" x14ac:dyDescent="0.4">
      <c r="A19" s="35">
        <v>708</v>
      </c>
      <c r="B19" s="35" t="s">
        <v>50</v>
      </c>
      <c r="C19" s="36" t="s">
        <v>40</v>
      </c>
      <c r="D19" s="9" t="s">
        <v>51</v>
      </c>
      <c r="E19" s="4">
        <f>'2020PopByRaceEth'!E19-'2010PopByRaceEth'!E19</f>
        <v>39</v>
      </c>
      <c r="F19" s="16">
        <f>'2020PopByRaceEth'!F19-'2010PopByRaceEth'!F19</f>
        <v>1482</v>
      </c>
      <c r="G19" s="4">
        <f>'2020PopByRaceEth'!G19-'2010PopByRaceEth'!G19</f>
        <v>-1443</v>
      </c>
      <c r="H19" s="5">
        <f>'2020PopByRaceEth'!H19-'2010PopByRaceEth'!H19</f>
        <v>-2480</v>
      </c>
      <c r="I19" s="6">
        <f>'2020PopByRaceEth'!I19-'2010PopByRaceEth'!I19</f>
        <v>-338</v>
      </c>
      <c r="J19" s="6">
        <f>'2020PopByRaceEth'!J19-'2010PopByRaceEth'!J19</f>
        <v>-78</v>
      </c>
      <c r="K19" s="6">
        <f>'2020PopByRaceEth'!K19-'2010PopByRaceEth'!K19</f>
        <v>21</v>
      </c>
      <c r="L19" s="14">
        <f>'2020PopByRaceEth'!L19-'2010PopByRaceEth'!L19</f>
        <v>1432</v>
      </c>
    </row>
    <row r="20" spans="1:14" ht="14.4" customHeight="1" x14ac:dyDescent="0.4">
      <c r="A20" s="35">
        <v>706</v>
      </c>
      <c r="B20" s="35" t="s">
        <v>52</v>
      </c>
      <c r="C20" s="36" t="s">
        <v>40</v>
      </c>
      <c r="D20" s="9" t="s">
        <v>53</v>
      </c>
      <c r="E20" s="4">
        <f>'2020PopByRaceEth'!E20-'2010PopByRaceEth'!E20</f>
        <v>-66</v>
      </c>
      <c r="F20" s="16">
        <f>'2020PopByRaceEth'!F20-'2010PopByRaceEth'!F20</f>
        <v>17</v>
      </c>
      <c r="G20" s="4">
        <f>'2020PopByRaceEth'!G20-'2010PopByRaceEth'!G20</f>
        <v>-83</v>
      </c>
      <c r="H20" s="5">
        <f>'2020PopByRaceEth'!H20-'2010PopByRaceEth'!H20</f>
        <v>-82</v>
      </c>
      <c r="I20" s="6">
        <f>'2020PopByRaceEth'!I20-'2010PopByRaceEth'!I20</f>
        <v>-1</v>
      </c>
      <c r="J20" s="6">
        <f>'2020PopByRaceEth'!J20-'2010PopByRaceEth'!J20</f>
        <v>-1</v>
      </c>
      <c r="K20" s="6">
        <f>'2020PopByRaceEth'!K20-'2010PopByRaceEth'!K20</f>
        <v>-1</v>
      </c>
      <c r="L20" s="14">
        <f>'2020PopByRaceEth'!L20-'2010PopByRaceEth'!L20</f>
        <v>2</v>
      </c>
    </row>
    <row r="21" spans="1:14" ht="14.4" customHeight="1" x14ac:dyDescent="0.4">
      <c r="A21" s="35">
        <v>706</v>
      </c>
      <c r="B21" s="35" t="s">
        <v>54</v>
      </c>
      <c r="C21" s="36" t="s">
        <v>40</v>
      </c>
      <c r="D21" s="9" t="s">
        <v>55</v>
      </c>
      <c r="E21" s="4">
        <f>'2020PopByRaceEth'!E21-'2010PopByRaceEth'!E21</f>
        <v>-95</v>
      </c>
      <c r="F21" s="16">
        <f>'2020PopByRaceEth'!F21-'2010PopByRaceEth'!F21</f>
        <v>-25</v>
      </c>
      <c r="G21" s="4">
        <f>'2020PopByRaceEth'!G21-'2010PopByRaceEth'!G21</f>
        <v>-70</v>
      </c>
      <c r="H21" s="5">
        <f>'2020PopByRaceEth'!H21-'2010PopByRaceEth'!H21</f>
        <v>-75</v>
      </c>
      <c r="I21" s="6">
        <f>'2020PopByRaceEth'!I21-'2010PopByRaceEth'!I21</f>
        <v>6</v>
      </c>
      <c r="J21" s="6">
        <f>'2020PopByRaceEth'!J21-'2010PopByRaceEth'!J21</f>
        <v>5</v>
      </c>
      <c r="K21" s="6">
        <f>'2020PopByRaceEth'!K21-'2010PopByRaceEth'!K21</f>
        <v>-5</v>
      </c>
      <c r="L21" s="14">
        <f>'2020PopByRaceEth'!L21-'2010PopByRaceEth'!L21</f>
        <v>-1</v>
      </c>
    </row>
    <row r="22" spans="1:14" ht="14.4" customHeight="1" x14ac:dyDescent="0.4">
      <c r="A22" s="35">
        <v>708</v>
      </c>
      <c r="B22" s="35" t="s">
        <v>56</v>
      </c>
      <c r="C22" s="36" t="s">
        <v>40</v>
      </c>
      <c r="D22" s="9" t="s">
        <v>57</v>
      </c>
      <c r="E22" s="4">
        <f>'2020PopByRaceEth'!E22-'2010PopByRaceEth'!E22</f>
        <v>-1642</v>
      </c>
      <c r="F22" s="16">
        <f>'2020PopByRaceEth'!F22-'2010PopByRaceEth'!F22</f>
        <v>-756</v>
      </c>
      <c r="G22" s="4">
        <f>'2020PopByRaceEth'!G22-'2010PopByRaceEth'!G22</f>
        <v>-886</v>
      </c>
      <c r="H22" s="5">
        <f>'2020PopByRaceEth'!H22-'2010PopByRaceEth'!H22</f>
        <v>-880</v>
      </c>
      <c r="I22" s="6">
        <f>'2020PopByRaceEth'!I22-'2010PopByRaceEth'!I22</f>
        <v>-61</v>
      </c>
      <c r="J22" s="6">
        <f>'2020PopByRaceEth'!J22-'2010PopByRaceEth'!J22</f>
        <v>-52</v>
      </c>
      <c r="K22" s="6">
        <f>'2020PopByRaceEth'!K22-'2010PopByRaceEth'!K22</f>
        <v>45</v>
      </c>
      <c r="L22" s="14">
        <f>'2020PopByRaceEth'!L22-'2010PopByRaceEth'!L22</f>
        <v>62</v>
      </c>
    </row>
    <row r="23" spans="1:14" ht="14.4" customHeight="1" x14ac:dyDescent="0.4">
      <c r="A23" s="35">
        <v>706</v>
      </c>
      <c r="B23" s="35" t="s">
        <v>58</v>
      </c>
      <c r="C23" s="36" t="s">
        <v>40</v>
      </c>
      <c r="D23" s="9" t="s">
        <v>59</v>
      </c>
      <c r="E23" s="4">
        <f>'2020PopByRaceEth'!E23-'2010PopByRaceEth'!E23</f>
        <v>-244</v>
      </c>
      <c r="F23" s="16">
        <f>'2020PopByRaceEth'!F23-'2010PopByRaceEth'!F23</f>
        <v>-109</v>
      </c>
      <c r="G23" s="4">
        <f>'2020PopByRaceEth'!G23-'2010PopByRaceEth'!G23</f>
        <v>-135</v>
      </c>
      <c r="H23" s="5">
        <f>'2020PopByRaceEth'!H23-'2010PopByRaceEth'!H23</f>
        <v>-149</v>
      </c>
      <c r="I23" s="6">
        <f>'2020PopByRaceEth'!I23-'2010PopByRaceEth'!I23</f>
        <v>-1</v>
      </c>
      <c r="J23" s="6">
        <f>'2020PopByRaceEth'!J23-'2010PopByRaceEth'!J23</f>
        <v>-2</v>
      </c>
      <c r="K23" s="6">
        <f>'2020PopByRaceEth'!K23-'2010PopByRaceEth'!K23</f>
        <v>0</v>
      </c>
      <c r="L23" s="14">
        <f>'2020PopByRaceEth'!L23-'2010PopByRaceEth'!L23</f>
        <v>17</v>
      </c>
    </row>
    <row r="24" spans="1:14" ht="14.4" customHeight="1" x14ac:dyDescent="0.4">
      <c r="A24" s="35">
        <v>708</v>
      </c>
      <c r="B24" s="35" t="s">
        <v>60</v>
      </c>
      <c r="C24" s="36" t="s">
        <v>40</v>
      </c>
      <c r="D24" s="9" t="s">
        <v>61</v>
      </c>
      <c r="E24" s="4">
        <f>'2020PopByRaceEth'!E24-'2010PopByRaceEth'!E24</f>
        <v>-371</v>
      </c>
      <c r="F24" s="16">
        <f>'2020PopByRaceEth'!F24-'2010PopByRaceEth'!F24</f>
        <v>408</v>
      </c>
      <c r="G24" s="4">
        <f>'2020PopByRaceEth'!G24-'2010PopByRaceEth'!G24</f>
        <v>-779</v>
      </c>
      <c r="H24" s="5">
        <f>'2020PopByRaceEth'!H24-'2010PopByRaceEth'!H24</f>
        <v>-976</v>
      </c>
      <c r="I24" s="6">
        <f>'2020PopByRaceEth'!I24-'2010PopByRaceEth'!I24</f>
        <v>-56</v>
      </c>
      <c r="J24" s="6">
        <f>'2020PopByRaceEth'!J24-'2010PopByRaceEth'!J24</f>
        <v>16</v>
      </c>
      <c r="K24" s="6">
        <f>'2020PopByRaceEth'!K24-'2010PopByRaceEth'!K24</f>
        <v>179</v>
      </c>
      <c r="L24" s="14">
        <f>'2020PopByRaceEth'!L24-'2010PopByRaceEth'!L24</f>
        <v>58</v>
      </c>
    </row>
    <row r="25" spans="1:14" ht="14.4" customHeight="1" x14ac:dyDescent="0.4">
      <c r="A25" s="35">
        <v>706</v>
      </c>
      <c r="B25" s="35" t="s">
        <v>62</v>
      </c>
      <c r="C25" s="36" t="s">
        <v>40</v>
      </c>
      <c r="D25" s="9" t="s">
        <v>63</v>
      </c>
      <c r="E25" s="4">
        <f>'2020PopByRaceEth'!E25-'2010PopByRaceEth'!E25</f>
        <v>-68</v>
      </c>
      <c r="F25" s="16">
        <f>'2020PopByRaceEth'!F25-'2010PopByRaceEth'!F25</f>
        <v>1</v>
      </c>
      <c r="G25" s="4">
        <f>'2020PopByRaceEth'!G25-'2010PopByRaceEth'!G25</f>
        <v>-69</v>
      </c>
      <c r="H25" s="5">
        <f>'2020PopByRaceEth'!H25-'2010PopByRaceEth'!H25</f>
        <v>-86</v>
      </c>
      <c r="I25" s="6">
        <f>'2020PopByRaceEth'!I25-'2010PopByRaceEth'!I25</f>
        <v>2</v>
      </c>
      <c r="J25" s="6">
        <f>'2020PopByRaceEth'!J25-'2010PopByRaceEth'!J25</f>
        <v>-3</v>
      </c>
      <c r="K25" s="6">
        <f>'2020PopByRaceEth'!K25-'2010PopByRaceEth'!K25</f>
        <v>0</v>
      </c>
      <c r="L25" s="14">
        <f>'2020PopByRaceEth'!L25-'2010PopByRaceEth'!L25</f>
        <v>18</v>
      </c>
    </row>
    <row r="26" spans="1:14" ht="14.4" customHeight="1" x14ac:dyDescent="0.4">
      <c r="A26" s="35">
        <v>706</v>
      </c>
      <c r="B26" s="35" t="s">
        <v>64</v>
      </c>
      <c r="C26" s="36" t="s">
        <v>40</v>
      </c>
      <c r="D26" s="9" t="s">
        <v>65</v>
      </c>
      <c r="E26" s="4">
        <f>'2020PopByRaceEth'!E26-'2010PopByRaceEth'!E26</f>
        <v>-284</v>
      </c>
      <c r="F26" s="16">
        <f>'2020PopByRaceEth'!F26-'2010PopByRaceEth'!F26</f>
        <v>-257</v>
      </c>
      <c r="G26" s="4">
        <f>'2020PopByRaceEth'!G26-'2010PopByRaceEth'!G26</f>
        <v>-27</v>
      </c>
      <c r="H26" s="5">
        <f>'2020PopByRaceEth'!H26-'2010PopByRaceEth'!H26</f>
        <v>-70</v>
      </c>
      <c r="I26" s="6">
        <f>'2020PopByRaceEth'!I26-'2010PopByRaceEth'!I26</f>
        <v>3</v>
      </c>
      <c r="J26" s="6">
        <f>'2020PopByRaceEth'!J26-'2010PopByRaceEth'!J26</f>
        <v>-6</v>
      </c>
      <c r="K26" s="6">
        <f>'2020PopByRaceEth'!K26-'2010PopByRaceEth'!K26</f>
        <v>3</v>
      </c>
      <c r="L26" s="14">
        <f>'2020PopByRaceEth'!L26-'2010PopByRaceEth'!L26</f>
        <v>43</v>
      </c>
    </row>
    <row r="27" spans="1:14" ht="14.4" customHeight="1" x14ac:dyDescent="0.4">
      <c r="A27" s="35">
        <v>706</v>
      </c>
      <c r="B27" s="35" t="s">
        <v>66</v>
      </c>
      <c r="C27" s="36" t="s">
        <v>40</v>
      </c>
      <c r="D27" s="9" t="s">
        <v>67</v>
      </c>
      <c r="E27" s="4">
        <f>'2020PopByRaceEth'!E27-'2010PopByRaceEth'!E27</f>
        <v>-378</v>
      </c>
      <c r="F27" s="16">
        <f>'2020PopByRaceEth'!F27-'2010PopByRaceEth'!F27</f>
        <v>-63</v>
      </c>
      <c r="G27" s="4">
        <f>'2020PopByRaceEth'!G27-'2010PopByRaceEth'!G27</f>
        <v>-315</v>
      </c>
      <c r="H27" s="5">
        <f>'2020PopByRaceEth'!H27-'2010PopByRaceEth'!H27</f>
        <v>-560</v>
      </c>
      <c r="I27" s="6">
        <f>'2020PopByRaceEth'!I27-'2010PopByRaceEth'!I27</f>
        <v>-15</v>
      </c>
      <c r="J27" s="6">
        <f>'2020PopByRaceEth'!J27-'2010PopByRaceEth'!J27</f>
        <v>-39</v>
      </c>
      <c r="K27" s="6">
        <f>'2020PopByRaceEth'!K27-'2010PopByRaceEth'!K27</f>
        <v>-23</v>
      </c>
      <c r="L27" s="14">
        <f>'2020PopByRaceEth'!L27-'2010PopByRaceEth'!L27</f>
        <v>322</v>
      </c>
    </row>
    <row r="28" spans="1:14" ht="14.4" customHeight="1" x14ac:dyDescent="0.4">
      <c r="A28" s="35">
        <v>706</v>
      </c>
      <c r="B28" s="35" t="s">
        <v>68</v>
      </c>
      <c r="C28" s="36" t="s">
        <v>40</v>
      </c>
      <c r="D28" s="9" t="s">
        <v>69</v>
      </c>
      <c r="E28" s="4">
        <f>'2020PopByRaceEth'!E28-'2010PopByRaceEth'!E28</f>
        <v>-147</v>
      </c>
      <c r="F28" s="16">
        <f>'2020PopByRaceEth'!F28-'2010PopByRaceEth'!F28</f>
        <v>48</v>
      </c>
      <c r="G28" s="4">
        <f>'2020PopByRaceEth'!G28-'2010PopByRaceEth'!G28</f>
        <v>-195</v>
      </c>
      <c r="H28" s="5">
        <f>'2020PopByRaceEth'!H28-'2010PopByRaceEth'!H28</f>
        <v>-241</v>
      </c>
      <c r="I28" s="6">
        <f>'2020PopByRaceEth'!I28-'2010PopByRaceEth'!I28</f>
        <v>3</v>
      </c>
      <c r="J28" s="6">
        <f>'2020PopByRaceEth'!J28-'2010PopByRaceEth'!J28</f>
        <v>-6</v>
      </c>
      <c r="K28" s="6">
        <f>'2020PopByRaceEth'!K28-'2010PopByRaceEth'!K28</f>
        <v>-3</v>
      </c>
      <c r="L28" s="14">
        <f>'2020PopByRaceEth'!L28-'2010PopByRaceEth'!L28</f>
        <v>52</v>
      </c>
    </row>
    <row r="29" spans="1:14" ht="14.4" customHeight="1" x14ac:dyDescent="0.4">
      <c r="A29" s="35">
        <v>706</v>
      </c>
      <c r="B29" s="35" t="s">
        <v>70</v>
      </c>
      <c r="C29" s="36" t="s">
        <v>40</v>
      </c>
      <c r="D29" s="9" t="s">
        <v>71</v>
      </c>
      <c r="E29" s="4">
        <f>'2020PopByRaceEth'!E29-'2010PopByRaceEth'!E29</f>
        <v>-94</v>
      </c>
      <c r="F29" s="16">
        <f>'2020PopByRaceEth'!F29-'2010PopByRaceEth'!F29</f>
        <v>-13</v>
      </c>
      <c r="G29" s="4">
        <f>'2020PopByRaceEth'!G29-'2010PopByRaceEth'!G29</f>
        <v>-81</v>
      </c>
      <c r="H29" s="5">
        <f>'2020PopByRaceEth'!H29-'2010PopByRaceEth'!H29</f>
        <v>-90</v>
      </c>
      <c r="I29" s="6">
        <f>'2020PopByRaceEth'!I29-'2010PopByRaceEth'!I29</f>
        <v>-1</v>
      </c>
      <c r="J29" s="6">
        <f>'2020PopByRaceEth'!J29-'2010PopByRaceEth'!J29</f>
        <v>-5</v>
      </c>
      <c r="K29" s="6">
        <f>'2020PopByRaceEth'!K29-'2010PopByRaceEth'!K29</f>
        <v>-7</v>
      </c>
      <c r="L29" s="14">
        <f>'2020PopByRaceEth'!L29-'2010PopByRaceEth'!L29</f>
        <v>22</v>
      </c>
    </row>
    <row r="30" spans="1:14" ht="14.4" customHeight="1" x14ac:dyDescent="0.4">
      <c r="A30" s="35">
        <v>706</v>
      </c>
      <c r="B30" s="35" t="s">
        <v>72</v>
      </c>
      <c r="C30" s="36" t="s">
        <v>40</v>
      </c>
      <c r="D30" s="9" t="s">
        <v>73</v>
      </c>
      <c r="E30" s="4">
        <f>'2020PopByRaceEth'!E30-'2010PopByRaceEth'!E30</f>
        <v>-7</v>
      </c>
      <c r="F30" s="16">
        <f>'2020PopByRaceEth'!F30-'2010PopByRaceEth'!F30</f>
        <v>1</v>
      </c>
      <c r="G30" s="4">
        <f>'2020PopByRaceEth'!G30-'2010PopByRaceEth'!G30</f>
        <v>-8</v>
      </c>
      <c r="H30" s="5">
        <f>'2020PopByRaceEth'!H30-'2010PopByRaceEth'!H30</f>
        <v>-9</v>
      </c>
      <c r="I30" s="6">
        <f>'2020PopByRaceEth'!I30-'2010PopByRaceEth'!I30</f>
        <v>0</v>
      </c>
      <c r="J30" s="6">
        <f>'2020PopByRaceEth'!J30-'2010PopByRaceEth'!J30</f>
        <v>1</v>
      </c>
      <c r="K30" s="6">
        <f>'2020PopByRaceEth'!K30-'2010PopByRaceEth'!K30</f>
        <v>1</v>
      </c>
      <c r="L30" s="14">
        <f>'2020PopByRaceEth'!L30-'2010PopByRaceEth'!L30</f>
        <v>-1</v>
      </c>
    </row>
    <row r="31" spans="1:14" ht="14.4" customHeight="1" x14ac:dyDescent="0.4">
      <c r="A31" s="35">
        <v>708</v>
      </c>
      <c r="B31" s="35" t="s">
        <v>74</v>
      </c>
      <c r="C31" s="36" t="s">
        <v>40</v>
      </c>
      <c r="D31" s="9" t="s">
        <v>75</v>
      </c>
      <c r="E31" s="4">
        <f>'2020PopByRaceEth'!E31-'2010PopByRaceEth'!E31</f>
        <v>-18</v>
      </c>
      <c r="F31" s="16">
        <f>'2020PopByRaceEth'!F31-'2010PopByRaceEth'!F31</f>
        <v>11</v>
      </c>
      <c r="G31" s="4">
        <f>'2020PopByRaceEth'!G31-'2010PopByRaceEth'!G31</f>
        <v>-29</v>
      </c>
      <c r="H31" s="5">
        <f>'2020PopByRaceEth'!H31-'2010PopByRaceEth'!H31</f>
        <v>-40</v>
      </c>
      <c r="I31" s="6">
        <f>'2020PopByRaceEth'!I31-'2010PopByRaceEth'!I31</f>
        <v>0</v>
      </c>
      <c r="J31" s="6">
        <f>'2020PopByRaceEth'!J31-'2010PopByRaceEth'!J31</f>
        <v>2</v>
      </c>
      <c r="K31" s="6">
        <f>'2020PopByRaceEth'!K31-'2010PopByRaceEth'!K31</f>
        <v>-3</v>
      </c>
      <c r="L31" s="14">
        <f>'2020PopByRaceEth'!L31-'2010PopByRaceEth'!L31</f>
        <v>12</v>
      </c>
    </row>
    <row r="32" spans="1:14" ht="14.4" customHeight="1" x14ac:dyDescent="0.4">
      <c r="A32" s="35">
        <v>708</v>
      </c>
      <c r="B32" s="35" t="s">
        <v>76</v>
      </c>
      <c r="C32" s="36" t="s">
        <v>40</v>
      </c>
      <c r="D32" s="9" t="s">
        <v>77</v>
      </c>
      <c r="E32" s="4">
        <f>'2020PopByRaceEth'!E32-'2010PopByRaceEth'!E32</f>
        <v>22</v>
      </c>
      <c r="F32" s="16">
        <f>'2020PopByRaceEth'!F32-'2010PopByRaceEth'!F32</f>
        <v>75</v>
      </c>
      <c r="G32" s="4">
        <f>'2020PopByRaceEth'!G32-'2010PopByRaceEth'!G32</f>
        <v>-53</v>
      </c>
      <c r="H32" s="5">
        <f>'2020PopByRaceEth'!H32-'2010PopByRaceEth'!H32</f>
        <v>-181</v>
      </c>
      <c r="I32" s="6">
        <f>'2020PopByRaceEth'!I32-'2010PopByRaceEth'!I32</f>
        <v>0</v>
      </c>
      <c r="J32" s="6">
        <f>'2020PopByRaceEth'!J32-'2010PopByRaceEth'!J32</f>
        <v>-9</v>
      </c>
      <c r="K32" s="6">
        <f>'2020PopByRaceEth'!K32-'2010PopByRaceEth'!K32</f>
        <v>13</v>
      </c>
      <c r="L32" s="14">
        <f>'2020PopByRaceEth'!L32-'2010PopByRaceEth'!L32</f>
        <v>124</v>
      </c>
    </row>
    <row r="33" spans="1:12" ht="14.4" customHeight="1" x14ac:dyDescent="0.4">
      <c r="A33" s="35">
        <v>708</v>
      </c>
      <c r="B33" s="35" t="s">
        <v>78</v>
      </c>
      <c r="C33" s="36" t="s">
        <v>40</v>
      </c>
      <c r="D33" s="9" t="s">
        <v>79</v>
      </c>
      <c r="E33" s="4">
        <f>'2020PopByRaceEth'!E33-'2010PopByRaceEth'!E33</f>
        <v>-513</v>
      </c>
      <c r="F33" s="16">
        <f>'2020PopByRaceEth'!F33-'2010PopByRaceEth'!F33</f>
        <v>-71</v>
      </c>
      <c r="G33" s="4">
        <f>'2020PopByRaceEth'!G33-'2010PopByRaceEth'!G33</f>
        <v>-442</v>
      </c>
      <c r="H33" s="5">
        <f>'2020PopByRaceEth'!H33-'2010PopByRaceEth'!H33</f>
        <v>-494</v>
      </c>
      <c r="I33" s="6">
        <f>'2020PopByRaceEth'!I33-'2010PopByRaceEth'!I33</f>
        <v>-82</v>
      </c>
      <c r="J33" s="6">
        <f>'2020PopByRaceEth'!J33-'2010PopByRaceEth'!J33</f>
        <v>-31</v>
      </c>
      <c r="K33" s="6">
        <f>'2020PopByRaceEth'!K33-'2010PopByRaceEth'!K33</f>
        <v>-32</v>
      </c>
      <c r="L33" s="14">
        <f>'2020PopByRaceEth'!L33-'2010PopByRaceEth'!L33</f>
        <v>197</v>
      </c>
    </row>
    <row r="34" spans="1:12" ht="14.4" customHeight="1" x14ac:dyDescent="0.4">
      <c r="A34" s="35">
        <v>707</v>
      </c>
      <c r="B34" s="35" t="s">
        <v>80</v>
      </c>
      <c r="C34" s="36" t="s">
        <v>40</v>
      </c>
      <c r="D34" s="9" t="s">
        <v>81</v>
      </c>
      <c r="E34" s="4">
        <f>'2020PopByRaceEth'!E34-'2010PopByRaceEth'!E34</f>
        <v>-507</v>
      </c>
      <c r="F34" s="16">
        <f>'2020PopByRaceEth'!F34-'2010PopByRaceEth'!F34</f>
        <v>-49</v>
      </c>
      <c r="G34" s="4">
        <f>'2020PopByRaceEth'!G34-'2010PopByRaceEth'!G34</f>
        <v>-458</v>
      </c>
      <c r="H34" s="5">
        <f>'2020PopByRaceEth'!H34-'2010PopByRaceEth'!H34</f>
        <v>-530</v>
      </c>
      <c r="I34" s="6">
        <f>'2020PopByRaceEth'!I34-'2010PopByRaceEth'!I34</f>
        <v>2</v>
      </c>
      <c r="J34" s="6">
        <f>'2020PopByRaceEth'!J34-'2010PopByRaceEth'!J34</f>
        <v>-10</v>
      </c>
      <c r="K34" s="6">
        <f>'2020PopByRaceEth'!K34-'2010PopByRaceEth'!K34</f>
        <v>-3</v>
      </c>
      <c r="L34" s="14">
        <f>'2020PopByRaceEth'!L34-'2010PopByRaceEth'!L34</f>
        <v>83</v>
      </c>
    </row>
    <row r="35" spans="1:12" ht="14.4" customHeight="1" x14ac:dyDescent="0.4">
      <c r="A35" s="35">
        <v>708</v>
      </c>
      <c r="B35" s="35" t="s">
        <v>82</v>
      </c>
      <c r="C35" s="36" t="s">
        <v>40</v>
      </c>
      <c r="D35" s="9" t="s">
        <v>83</v>
      </c>
      <c r="E35" s="4">
        <f>'2020PopByRaceEth'!E35-'2010PopByRaceEth'!E35</f>
        <v>-1340</v>
      </c>
      <c r="F35" s="16">
        <f>'2020PopByRaceEth'!F35-'2010PopByRaceEth'!F35</f>
        <v>-304</v>
      </c>
      <c r="G35" s="4">
        <f>'2020PopByRaceEth'!G35-'2010PopByRaceEth'!G35</f>
        <v>-1036</v>
      </c>
      <c r="H35" s="5">
        <f>'2020PopByRaceEth'!H35-'2010PopByRaceEth'!H35</f>
        <v>-1165</v>
      </c>
      <c r="I35" s="6">
        <f>'2020PopByRaceEth'!I35-'2010PopByRaceEth'!I35</f>
        <v>-3</v>
      </c>
      <c r="J35" s="6">
        <f>'2020PopByRaceEth'!J35-'2010PopByRaceEth'!J35</f>
        <v>5</v>
      </c>
      <c r="K35" s="6">
        <f>'2020PopByRaceEth'!K35-'2010PopByRaceEth'!K35</f>
        <v>-8</v>
      </c>
      <c r="L35" s="14">
        <f>'2020PopByRaceEth'!L35-'2010PopByRaceEth'!L35</f>
        <v>135</v>
      </c>
    </row>
    <row r="36" spans="1:12" ht="14.4" customHeight="1" x14ac:dyDescent="0.4">
      <c r="A36" s="35">
        <v>708</v>
      </c>
      <c r="B36" s="35" t="s">
        <v>84</v>
      </c>
      <c r="C36" s="36" t="s">
        <v>40</v>
      </c>
      <c r="D36" s="9" t="s">
        <v>85</v>
      </c>
      <c r="E36" s="4">
        <f>'2020PopByRaceEth'!E36-'2010PopByRaceEth'!E36</f>
        <v>150</v>
      </c>
      <c r="F36" s="16">
        <f>'2020PopByRaceEth'!F36-'2010PopByRaceEth'!F36</f>
        <v>30</v>
      </c>
      <c r="G36" s="4">
        <f>'2020PopByRaceEth'!G36-'2010PopByRaceEth'!G36</f>
        <v>120</v>
      </c>
      <c r="H36" s="5">
        <f>'2020PopByRaceEth'!H36-'2010PopByRaceEth'!H36</f>
        <v>85</v>
      </c>
      <c r="I36" s="6">
        <f>'2020PopByRaceEth'!I36-'2010PopByRaceEth'!I36</f>
        <v>1</v>
      </c>
      <c r="J36" s="6">
        <f>'2020PopByRaceEth'!J36-'2010PopByRaceEth'!J36</f>
        <v>4</v>
      </c>
      <c r="K36" s="6">
        <f>'2020PopByRaceEth'!K36-'2010PopByRaceEth'!K36</f>
        <v>10</v>
      </c>
      <c r="L36" s="14">
        <f>'2020PopByRaceEth'!L36-'2010PopByRaceEth'!L36</f>
        <v>20</v>
      </c>
    </row>
    <row r="37" spans="1:12" ht="14.4" customHeight="1" x14ac:dyDescent="0.4">
      <c r="A37" s="35">
        <v>708</v>
      </c>
      <c r="B37" s="35" t="s">
        <v>86</v>
      </c>
      <c r="C37" s="36" t="s">
        <v>87</v>
      </c>
      <c r="D37" s="9" t="s">
        <v>88</v>
      </c>
      <c r="E37" s="4">
        <f>'2020PopByRaceEth'!E37-'2010PopByRaceEth'!E37</f>
        <v>200</v>
      </c>
      <c r="F37" s="16">
        <f>'2020PopByRaceEth'!F37-'2010PopByRaceEth'!F37</f>
        <v>71</v>
      </c>
      <c r="G37" s="4">
        <f>'2020PopByRaceEth'!G37-'2010PopByRaceEth'!G37</f>
        <v>129</v>
      </c>
      <c r="H37" s="5">
        <f>'2020PopByRaceEth'!H37-'2010PopByRaceEth'!H37</f>
        <v>125</v>
      </c>
      <c r="I37" s="6">
        <f>'2020PopByRaceEth'!I37-'2010PopByRaceEth'!I37</f>
        <v>-7</v>
      </c>
      <c r="J37" s="6">
        <f>'2020PopByRaceEth'!J37-'2010PopByRaceEth'!J37</f>
        <v>1</v>
      </c>
      <c r="K37" s="6">
        <f>'2020PopByRaceEth'!K37-'2010PopByRaceEth'!K37</f>
        <v>-2</v>
      </c>
      <c r="L37" s="14">
        <f>'2020PopByRaceEth'!L37-'2010PopByRaceEth'!L37</f>
        <v>12</v>
      </c>
    </row>
    <row r="38" spans="1:12" ht="14.4" customHeight="1" x14ac:dyDescent="0.4">
      <c r="A38" s="35">
        <v>706</v>
      </c>
      <c r="B38" s="35" t="s">
        <v>89</v>
      </c>
      <c r="C38" s="36" t="s">
        <v>87</v>
      </c>
      <c r="D38" s="9" t="s">
        <v>90</v>
      </c>
      <c r="E38" s="4">
        <f>'2020PopByRaceEth'!E38-'2010PopByRaceEth'!E38</f>
        <v>-72</v>
      </c>
      <c r="F38" s="16">
        <f>'2020PopByRaceEth'!F38-'2010PopByRaceEth'!F38</f>
        <v>9</v>
      </c>
      <c r="G38" s="4">
        <f>'2020PopByRaceEth'!G38-'2010PopByRaceEth'!G38</f>
        <v>-81</v>
      </c>
      <c r="H38" s="5">
        <f>'2020PopByRaceEth'!H38-'2010PopByRaceEth'!H38</f>
        <v>-94</v>
      </c>
      <c r="I38" s="6">
        <f>'2020PopByRaceEth'!I38-'2010PopByRaceEth'!I38</f>
        <v>-6</v>
      </c>
      <c r="J38" s="6">
        <f>'2020PopByRaceEth'!J38-'2010PopByRaceEth'!J38</f>
        <v>8</v>
      </c>
      <c r="K38" s="6">
        <f>'2020PopByRaceEth'!K38-'2010PopByRaceEth'!K38</f>
        <v>-2</v>
      </c>
      <c r="L38" s="14">
        <f>'2020PopByRaceEth'!L38-'2010PopByRaceEth'!L38</f>
        <v>13</v>
      </c>
    </row>
    <row r="39" spans="1:12" ht="14.4" customHeight="1" x14ac:dyDescent="0.4">
      <c r="A39" s="35">
        <v>708</v>
      </c>
      <c r="B39" s="35" t="s">
        <v>91</v>
      </c>
      <c r="C39" s="36" t="s">
        <v>87</v>
      </c>
      <c r="D39" s="9" t="s">
        <v>92</v>
      </c>
      <c r="E39" s="4">
        <f>'2020PopByRaceEth'!E39-'2010PopByRaceEth'!E39</f>
        <v>11926</v>
      </c>
      <c r="F39" s="16">
        <f>'2020PopByRaceEth'!F39-'2010PopByRaceEth'!F39</f>
        <v>3545</v>
      </c>
      <c r="G39" s="4">
        <f>'2020PopByRaceEth'!G39-'2010PopByRaceEth'!G39</f>
        <v>8381</v>
      </c>
      <c r="H39" s="5">
        <f>'2020PopByRaceEth'!H39-'2010PopByRaceEth'!H39</f>
        <v>3566</v>
      </c>
      <c r="I39" s="6">
        <f>'2020PopByRaceEth'!I39-'2010PopByRaceEth'!I39</f>
        <v>233</v>
      </c>
      <c r="J39" s="6">
        <f>'2020PopByRaceEth'!J39-'2010PopByRaceEth'!J39</f>
        <v>458</v>
      </c>
      <c r="K39" s="6">
        <f>'2020PopByRaceEth'!K39-'2010PopByRaceEth'!K39</f>
        <v>887</v>
      </c>
      <c r="L39" s="14">
        <f>'2020PopByRaceEth'!L39-'2010PopByRaceEth'!L39</f>
        <v>3237</v>
      </c>
    </row>
    <row r="40" spans="1:12" ht="14.4" customHeight="1" x14ac:dyDescent="0.4">
      <c r="A40" s="35">
        <v>708</v>
      </c>
      <c r="B40" s="35" t="s">
        <v>93</v>
      </c>
      <c r="C40" s="36" t="s">
        <v>87</v>
      </c>
      <c r="D40" s="9" t="s">
        <v>94</v>
      </c>
      <c r="E40" s="4">
        <f>'2020PopByRaceEth'!E40-'2010PopByRaceEth'!E40</f>
        <v>-84</v>
      </c>
      <c r="F40" s="16">
        <f>'2020PopByRaceEth'!F40-'2010PopByRaceEth'!F40</f>
        <v>3</v>
      </c>
      <c r="G40" s="4">
        <f>'2020PopByRaceEth'!G40-'2010PopByRaceEth'!G40</f>
        <v>-87</v>
      </c>
      <c r="H40" s="5">
        <f>'2020PopByRaceEth'!H40-'2010PopByRaceEth'!H40</f>
        <v>-141</v>
      </c>
      <c r="I40" s="6">
        <f>'2020PopByRaceEth'!I40-'2010PopByRaceEth'!I40</f>
        <v>0</v>
      </c>
      <c r="J40" s="6">
        <f>'2020PopByRaceEth'!J40-'2010PopByRaceEth'!J40</f>
        <v>50</v>
      </c>
      <c r="K40" s="6">
        <f>'2020PopByRaceEth'!K40-'2010PopByRaceEth'!K40</f>
        <v>-13</v>
      </c>
      <c r="L40" s="14">
        <f>'2020PopByRaceEth'!L40-'2010PopByRaceEth'!L40</f>
        <v>17</v>
      </c>
    </row>
    <row r="41" spans="1:12" ht="14.4" customHeight="1" x14ac:dyDescent="0.4">
      <c r="A41" s="35">
        <v>708</v>
      </c>
      <c r="B41" s="35" t="s">
        <v>95</v>
      </c>
      <c r="C41" s="36" t="s">
        <v>87</v>
      </c>
      <c r="D41" s="9" t="s">
        <v>96</v>
      </c>
      <c r="E41" s="4">
        <f>'2020PopByRaceEth'!E41-'2010PopByRaceEth'!E41</f>
        <v>-205</v>
      </c>
      <c r="F41" s="16">
        <f>'2020PopByRaceEth'!F41-'2010PopByRaceEth'!F41</f>
        <v>58</v>
      </c>
      <c r="G41" s="4">
        <f>'2020PopByRaceEth'!G41-'2010PopByRaceEth'!G41</f>
        <v>-263</v>
      </c>
      <c r="H41" s="5">
        <f>'2020PopByRaceEth'!H41-'2010PopByRaceEth'!H41</f>
        <v>-204</v>
      </c>
      <c r="I41" s="6">
        <f>'2020PopByRaceEth'!I41-'2010PopByRaceEth'!I41</f>
        <v>16</v>
      </c>
      <c r="J41" s="6">
        <f>'2020PopByRaceEth'!J41-'2010PopByRaceEth'!J41</f>
        <v>57</v>
      </c>
      <c r="K41" s="6">
        <f>'2020PopByRaceEth'!K41-'2010PopByRaceEth'!K41</f>
        <v>-138</v>
      </c>
      <c r="L41" s="14">
        <f>'2020PopByRaceEth'!L41-'2010PopByRaceEth'!L41</f>
        <v>6</v>
      </c>
    </row>
    <row r="42" spans="1:12" ht="14.4" customHeight="1" x14ac:dyDescent="0.4">
      <c r="A42" s="35">
        <v>706</v>
      </c>
      <c r="B42" s="35" t="s">
        <v>97</v>
      </c>
      <c r="C42" s="36" t="s">
        <v>87</v>
      </c>
      <c r="D42" s="9" t="s">
        <v>98</v>
      </c>
      <c r="E42" s="4">
        <f>'2020PopByRaceEth'!E42-'2010PopByRaceEth'!E42</f>
        <v>181</v>
      </c>
      <c r="F42" s="16">
        <f>'2020PopByRaceEth'!F42-'2010PopByRaceEth'!F42</f>
        <v>-34</v>
      </c>
      <c r="G42" s="4">
        <f>'2020PopByRaceEth'!G42-'2010PopByRaceEth'!G42</f>
        <v>215</v>
      </c>
      <c r="H42" s="5">
        <f>'2020PopByRaceEth'!H42-'2010PopByRaceEth'!H42</f>
        <v>142</v>
      </c>
      <c r="I42" s="6">
        <f>'2020PopByRaceEth'!I42-'2010PopByRaceEth'!I42</f>
        <v>13</v>
      </c>
      <c r="J42" s="6">
        <f>'2020PopByRaceEth'!J42-'2010PopByRaceEth'!J42</f>
        <v>9</v>
      </c>
      <c r="K42" s="6">
        <f>'2020PopByRaceEth'!K42-'2010PopByRaceEth'!K42</f>
        <v>8</v>
      </c>
      <c r="L42" s="14">
        <f>'2020PopByRaceEth'!L42-'2010PopByRaceEth'!L42</f>
        <v>43</v>
      </c>
    </row>
    <row r="43" spans="1:12" ht="14.4" customHeight="1" x14ac:dyDescent="0.4">
      <c r="A43" s="35">
        <v>708</v>
      </c>
      <c r="B43" s="35" t="s">
        <v>99</v>
      </c>
      <c r="C43" s="36" t="s">
        <v>87</v>
      </c>
      <c r="D43" s="9" t="s">
        <v>100</v>
      </c>
      <c r="E43" s="4">
        <f>'2020PopByRaceEth'!E43-'2010PopByRaceEth'!E43</f>
        <v>-417</v>
      </c>
      <c r="F43" s="16">
        <f>'2020PopByRaceEth'!F43-'2010PopByRaceEth'!F43</f>
        <v>106</v>
      </c>
      <c r="G43" s="4">
        <f>'2020PopByRaceEth'!G43-'2010PopByRaceEth'!G43</f>
        <v>-523</v>
      </c>
      <c r="H43" s="5">
        <f>'2020PopByRaceEth'!H43-'2010PopByRaceEth'!H43</f>
        <v>-699</v>
      </c>
      <c r="I43" s="6">
        <f>'2020PopByRaceEth'!I43-'2010PopByRaceEth'!I43</f>
        <v>18</v>
      </c>
      <c r="J43" s="6">
        <f>'2020PopByRaceEth'!J43-'2010PopByRaceEth'!J43</f>
        <v>-58</v>
      </c>
      <c r="K43" s="6">
        <f>'2020PopByRaceEth'!K43-'2010PopByRaceEth'!K43</f>
        <v>75</v>
      </c>
      <c r="L43" s="14">
        <f>'2020PopByRaceEth'!L43-'2010PopByRaceEth'!L43</f>
        <v>141</v>
      </c>
    </row>
    <row r="44" spans="1:12" ht="14.4" customHeight="1" x14ac:dyDescent="0.4">
      <c r="A44" s="35">
        <v>708</v>
      </c>
      <c r="B44" s="35" t="s">
        <v>101</v>
      </c>
      <c r="C44" s="36" t="s">
        <v>87</v>
      </c>
      <c r="D44" s="9" t="s">
        <v>102</v>
      </c>
      <c r="E44" s="4">
        <f>'2020PopByRaceEth'!E44-'2010PopByRaceEth'!E44</f>
        <v>-999</v>
      </c>
      <c r="F44" s="16">
        <f>'2020PopByRaceEth'!F44-'2010PopByRaceEth'!F44</f>
        <v>-201</v>
      </c>
      <c r="G44" s="4">
        <f>'2020PopByRaceEth'!G44-'2010PopByRaceEth'!G44</f>
        <v>-798</v>
      </c>
      <c r="H44" s="5">
        <f>'2020PopByRaceEth'!H44-'2010PopByRaceEth'!H44</f>
        <v>-138</v>
      </c>
      <c r="I44" s="6">
        <f>'2020PopByRaceEth'!I44-'2010PopByRaceEth'!I44</f>
        <v>-8</v>
      </c>
      <c r="J44" s="6">
        <f>'2020PopByRaceEth'!J44-'2010PopByRaceEth'!J44</f>
        <v>-765</v>
      </c>
      <c r="K44" s="6">
        <f>'2020PopByRaceEth'!K44-'2010PopByRaceEth'!K44</f>
        <v>59</v>
      </c>
      <c r="L44" s="14">
        <f>'2020PopByRaceEth'!L44-'2010PopByRaceEth'!L44</f>
        <v>54</v>
      </c>
    </row>
    <row r="45" spans="1:12" ht="14.4" customHeight="1" x14ac:dyDescent="0.4">
      <c r="A45" s="35">
        <v>708</v>
      </c>
      <c r="B45" s="35" t="s">
        <v>103</v>
      </c>
      <c r="C45" s="36" t="s">
        <v>87</v>
      </c>
      <c r="D45" s="9" t="s">
        <v>104</v>
      </c>
      <c r="E45" s="4">
        <f>'2020PopByRaceEth'!E45-'2010PopByRaceEth'!E45</f>
        <v>404</v>
      </c>
      <c r="F45" s="16">
        <f>'2020PopByRaceEth'!F45-'2010PopByRaceEth'!F45</f>
        <v>9</v>
      </c>
      <c r="G45" s="4">
        <f>'2020PopByRaceEth'!G45-'2010PopByRaceEth'!G45</f>
        <v>395</v>
      </c>
      <c r="H45" s="5">
        <f>'2020PopByRaceEth'!H45-'2010PopByRaceEth'!H45</f>
        <v>102</v>
      </c>
      <c r="I45" s="6">
        <f>'2020PopByRaceEth'!I45-'2010PopByRaceEth'!I45</f>
        <v>17</v>
      </c>
      <c r="J45" s="6">
        <f>'2020PopByRaceEth'!J45-'2010PopByRaceEth'!J45</f>
        <v>28</v>
      </c>
      <c r="K45" s="6">
        <f>'2020PopByRaceEth'!K45-'2010PopByRaceEth'!K45</f>
        <v>36</v>
      </c>
      <c r="L45" s="14">
        <f>'2020PopByRaceEth'!L45-'2010PopByRaceEth'!L45</f>
        <v>212</v>
      </c>
    </row>
    <row r="46" spans="1:12" ht="14.4" customHeight="1" x14ac:dyDescent="0.4">
      <c r="A46" s="35">
        <v>708</v>
      </c>
      <c r="B46" s="35" t="s">
        <v>84</v>
      </c>
      <c r="C46" s="36" t="s">
        <v>87</v>
      </c>
      <c r="D46" s="9" t="s">
        <v>85</v>
      </c>
      <c r="E46" s="4">
        <f>'2020PopByRaceEth'!E46-'2010PopByRaceEth'!E46</f>
        <v>-254</v>
      </c>
      <c r="F46" s="16">
        <f>'2020PopByRaceEth'!F46-'2010PopByRaceEth'!F46</f>
        <v>-13</v>
      </c>
      <c r="G46" s="4">
        <f>'2020PopByRaceEth'!G46-'2010PopByRaceEth'!G46</f>
        <v>-241</v>
      </c>
      <c r="H46" s="5">
        <f>'2020PopByRaceEth'!H46-'2010PopByRaceEth'!H46</f>
        <v>14</v>
      </c>
      <c r="I46" s="6">
        <f>'2020PopByRaceEth'!I46-'2010PopByRaceEth'!I46</f>
        <v>6</v>
      </c>
      <c r="J46" s="6">
        <f>'2020PopByRaceEth'!J46-'2010PopByRaceEth'!J46</f>
        <v>-255</v>
      </c>
      <c r="K46" s="6">
        <f>'2020PopByRaceEth'!K46-'2010PopByRaceEth'!K46</f>
        <v>1</v>
      </c>
      <c r="L46" s="14">
        <f>'2020PopByRaceEth'!L46-'2010PopByRaceEth'!L46</f>
        <v>-7</v>
      </c>
    </row>
    <row r="47" spans="1:12" ht="14.4" customHeight="1" x14ac:dyDescent="0.4">
      <c r="A47" s="35">
        <v>708</v>
      </c>
      <c r="B47" s="35" t="s">
        <v>105</v>
      </c>
      <c r="C47" s="36" t="s">
        <v>106</v>
      </c>
      <c r="D47" s="9" t="s">
        <v>107</v>
      </c>
      <c r="E47" s="4">
        <f>'2020PopByRaceEth'!E47-'2010PopByRaceEth'!E47</f>
        <v>-677</v>
      </c>
      <c r="F47" s="16">
        <f>'2020PopByRaceEth'!F47-'2010PopByRaceEth'!F47</f>
        <v>-341</v>
      </c>
      <c r="G47" s="4">
        <f>'2020PopByRaceEth'!G47-'2010PopByRaceEth'!G47</f>
        <v>-336</v>
      </c>
      <c r="H47" s="5">
        <f>'2020PopByRaceEth'!H47-'2010PopByRaceEth'!H47</f>
        <v>-1101</v>
      </c>
      <c r="I47" s="6">
        <f>'2020PopByRaceEth'!I47-'2010PopByRaceEth'!I47</f>
        <v>3</v>
      </c>
      <c r="J47" s="6">
        <f>'2020PopByRaceEth'!J47-'2010PopByRaceEth'!J47</f>
        <v>437</v>
      </c>
      <c r="K47" s="6">
        <f>'2020PopByRaceEth'!K47-'2010PopByRaceEth'!K47</f>
        <v>86</v>
      </c>
      <c r="L47" s="14">
        <f>'2020PopByRaceEth'!L47-'2010PopByRaceEth'!L47</f>
        <v>239</v>
      </c>
    </row>
    <row r="48" spans="1:12" ht="14.4" customHeight="1" x14ac:dyDescent="0.4">
      <c r="A48" s="35">
        <v>708</v>
      </c>
      <c r="B48" s="35" t="s">
        <v>108</v>
      </c>
      <c r="C48" s="36" t="s">
        <v>106</v>
      </c>
      <c r="D48" s="9" t="s">
        <v>109</v>
      </c>
      <c r="E48" s="4">
        <f>'2020PopByRaceEth'!E48-'2010PopByRaceEth'!E48</f>
        <v>-296</v>
      </c>
      <c r="F48" s="16">
        <f>'2020PopByRaceEth'!F48-'2010PopByRaceEth'!F48</f>
        <v>-263</v>
      </c>
      <c r="G48" s="4">
        <f>'2020PopByRaceEth'!G48-'2010PopByRaceEth'!G48</f>
        <v>-33</v>
      </c>
      <c r="H48" s="5">
        <f>'2020PopByRaceEth'!H48-'2010PopByRaceEth'!H48</f>
        <v>-40</v>
      </c>
      <c r="I48" s="6">
        <f>'2020PopByRaceEth'!I48-'2010PopByRaceEth'!I48</f>
        <v>1</v>
      </c>
      <c r="J48" s="6">
        <f>'2020PopByRaceEth'!J48-'2010PopByRaceEth'!J48</f>
        <v>-5</v>
      </c>
      <c r="K48" s="6">
        <f>'2020PopByRaceEth'!K48-'2010PopByRaceEth'!K48</f>
        <v>4</v>
      </c>
      <c r="L48" s="14">
        <f>'2020PopByRaceEth'!L48-'2010PopByRaceEth'!L48</f>
        <v>7</v>
      </c>
    </row>
    <row r="49" spans="1:12" ht="14.4" customHeight="1" x14ac:dyDescent="0.4">
      <c r="A49" s="35">
        <v>708</v>
      </c>
      <c r="B49" s="35" t="s">
        <v>110</v>
      </c>
      <c r="C49" s="36" t="s">
        <v>106</v>
      </c>
      <c r="D49" s="9" t="s">
        <v>111</v>
      </c>
      <c r="E49" s="4">
        <f>'2020PopByRaceEth'!E49-'2010PopByRaceEth'!E49</f>
        <v>-760</v>
      </c>
      <c r="F49" s="16">
        <f>'2020PopByRaceEth'!F49-'2010PopByRaceEth'!F49</f>
        <v>-117</v>
      </c>
      <c r="G49" s="4">
        <f>'2020PopByRaceEth'!G49-'2010PopByRaceEth'!G49</f>
        <v>-643</v>
      </c>
      <c r="H49" s="5">
        <f>'2020PopByRaceEth'!H49-'2010PopByRaceEth'!H49</f>
        <v>-930</v>
      </c>
      <c r="I49" s="6">
        <f>'2020PopByRaceEth'!I49-'2010PopByRaceEth'!I49</f>
        <v>5</v>
      </c>
      <c r="J49" s="6">
        <f>'2020PopByRaceEth'!J49-'2010PopByRaceEth'!J49</f>
        <v>84</v>
      </c>
      <c r="K49" s="6">
        <f>'2020PopByRaceEth'!K49-'2010PopByRaceEth'!K49</f>
        <v>4</v>
      </c>
      <c r="L49" s="14">
        <f>'2020PopByRaceEth'!L49-'2010PopByRaceEth'!L49</f>
        <v>194</v>
      </c>
    </row>
    <row r="50" spans="1:12" ht="14.4" customHeight="1" x14ac:dyDescent="0.4">
      <c r="A50" s="35">
        <v>706</v>
      </c>
      <c r="B50" s="35" t="s">
        <v>112</v>
      </c>
      <c r="C50" s="36" t="s">
        <v>106</v>
      </c>
      <c r="D50" s="9" t="s">
        <v>113</v>
      </c>
      <c r="E50" s="4">
        <f>'2020PopByRaceEth'!E50-'2010PopByRaceEth'!E50</f>
        <v>-8</v>
      </c>
      <c r="F50" s="16">
        <f>'2020PopByRaceEth'!F50-'2010PopByRaceEth'!F50</f>
        <v>-4</v>
      </c>
      <c r="G50" s="4">
        <f>'2020PopByRaceEth'!G50-'2010PopByRaceEth'!G50</f>
        <v>-4</v>
      </c>
      <c r="H50" s="5">
        <f>'2020PopByRaceEth'!H50-'2010PopByRaceEth'!H50</f>
        <v>-42</v>
      </c>
      <c r="I50" s="6">
        <f>'2020PopByRaceEth'!I50-'2010PopByRaceEth'!I50</f>
        <v>5</v>
      </c>
      <c r="J50" s="6">
        <f>'2020PopByRaceEth'!J50-'2010PopByRaceEth'!J50</f>
        <v>1</v>
      </c>
      <c r="K50" s="6">
        <f>'2020PopByRaceEth'!K50-'2010PopByRaceEth'!K50</f>
        <v>-1</v>
      </c>
      <c r="L50" s="14">
        <f>'2020PopByRaceEth'!L50-'2010PopByRaceEth'!L50</f>
        <v>33</v>
      </c>
    </row>
    <row r="51" spans="1:12" ht="14.4" customHeight="1" x14ac:dyDescent="0.4">
      <c r="A51" s="35">
        <v>708</v>
      </c>
      <c r="B51" s="35" t="s">
        <v>114</v>
      </c>
      <c r="C51" s="36" t="s">
        <v>106</v>
      </c>
      <c r="D51" s="9" t="s">
        <v>115</v>
      </c>
      <c r="E51" s="4">
        <f>'2020PopByRaceEth'!E51-'2010PopByRaceEth'!E51</f>
        <v>1099</v>
      </c>
      <c r="F51" s="16">
        <f>'2020PopByRaceEth'!F51-'2010PopByRaceEth'!F51</f>
        <v>429</v>
      </c>
      <c r="G51" s="4">
        <f>'2020PopByRaceEth'!G51-'2010PopByRaceEth'!G51</f>
        <v>670</v>
      </c>
      <c r="H51" s="5">
        <f>'2020PopByRaceEth'!H51-'2010PopByRaceEth'!H51</f>
        <v>-119</v>
      </c>
      <c r="I51" s="6">
        <f>'2020PopByRaceEth'!I51-'2010PopByRaceEth'!I51</f>
        <v>28</v>
      </c>
      <c r="J51" s="6">
        <f>'2020PopByRaceEth'!J51-'2010PopByRaceEth'!J51</f>
        <v>54</v>
      </c>
      <c r="K51" s="6">
        <f>'2020PopByRaceEth'!K51-'2010PopByRaceEth'!K51</f>
        <v>52</v>
      </c>
      <c r="L51" s="14">
        <f>'2020PopByRaceEth'!L51-'2010PopByRaceEth'!L51</f>
        <v>655</v>
      </c>
    </row>
    <row r="52" spans="1:12" ht="14.4" customHeight="1" x14ac:dyDescent="0.4">
      <c r="A52" s="35">
        <v>706</v>
      </c>
      <c r="B52" s="35" t="s">
        <v>116</v>
      </c>
      <c r="C52" s="36" t="s">
        <v>106</v>
      </c>
      <c r="D52" s="9" t="s">
        <v>117</v>
      </c>
      <c r="E52" s="4">
        <f>'2020PopByRaceEth'!E52-'2010PopByRaceEth'!E52</f>
        <v>-44</v>
      </c>
      <c r="F52" s="16">
        <f>'2020PopByRaceEth'!F52-'2010PopByRaceEth'!F52</f>
        <v>77</v>
      </c>
      <c r="G52" s="4">
        <f>'2020PopByRaceEth'!G52-'2010PopByRaceEth'!G52</f>
        <v>-121</v>
      </c>
      <c r="H52" s="5">
        <f>'2020PopByRaceEth'!H52-'2010PopByRaceEth'!H52</f>
        <v>-244</v>
      </c>
      <c r="I52" s="6">
        <f>'2020PopByRaceEth'!I52-'2010PopByRaceEth'!I52</f>
        <v>1</v>
      </c>
      <c r="J52" s="6">
        <f>'2020PopByRaceEth'!J52-'2010PopByRaceEth'!J52</f>
        <v>25</v>
      </c>
      <c r="K52" s="6">
        <f>'2020PopByRaceEth'!K52-'2010PopByRaceEth'!K52</f>
        <v>-8</v>
      </c>
      <c r="L52" s="14">
        <f>'2020PopByRaceEth'!L52-'2010PopByRaceEth'!L52</f>
        <v>105</v>
      </c>
    </row>
    <row r="53" spans="1:12" ht="14.4" customHeight="1" x14ac:dyDescent="0.4">
      <c r="A53" s="35">
        <v>708</v>
      </c>
      <c r="B53" s="35" t="s">
        <v>118</v>
      </c>
      <c r="C53" s="36" t="s">
        <v>106</v>
      </c>
      <c r="D53" s="9" t="s">
        <v>119</v>
      </c>
      <c r="E53" s="4">
        <f>'2020PopByRaceEth'!E53-'2010PopByRaceEth'!E53</f>
        <v>247</v>
      </c>
      <c r="F53" s="16">
        <f>'2020PopByRaceEth'!F53-'2010PopByRaceEth'!F53</f>
        <v>-78</v>
      </c>
      <c r="G53" s="4">
        <f>'2020PopByRaceEth'!G53-'2010PopByRaceEth'!G53</f>
        <v>325</v>
      </c>
      <c r="H53" s="5">
        <f>'2020PopByRaceEth'!H53-'2010PopByRaceEth'!H53</f>
        <v>-44</v>
      </c>
      <c r="I53" s="6">
        <f>'2020PopByRaceEth'!I53-'2010PopByRaceEth'!I53</f>
        <v>-5</v>
      </c>
      <c r="J53" s="6">
        <f>'2020PopByRaceEth'!J53-'2010PopByRaceEth'!J53</f>
        <v>365</v>
      </c>
      <c r="K53" s="6">
        <f>'2020PopByRaceEth'!K53-'2010PopByRaceEth'!K53</f>
        <v>5</v>
      </c>
      <c r="L53" s="14">
        <f>'2020PopByRaceEth'!L53-'2010PopByRaceEth'!L53</f>
        <v>4</v>
      </c>
    </row>
    <row r="54" spans="1:12" ht="14.4" customHeight="1" x14ac:dyDescent="0.4">
      <c r="A54" s="35">
        <v>708</v>
      </c>
      <c r="B54" s="35" t="s">
        <v>120</v>
      </c>
      <c r="C54" s="36" t="s">
        <v>106</v>
      </c>
      <c r="D54" s="9" t="s">
        <v>121</v>
      </c>
      <c r="E54" s="4">
        <f>'2020PopByRaceEth'!E54-'2010PopByRaceEth'!E54</f>
        <v>1825</v>
      </c>
      <c r="F54" s="16">
        <f>'2020PopByRaceEth'!F54-'2010PopByRaceEth'!F54</f>
        <v>27</v>
      </c>
      <c r="G54" s="4">
        <f>'2020PopByRaceEth'!G54-'2010PopByRaceEth'!G54</f>
        <v>1798</v>
      </c>
      <c r="H54" s="5">
        <f>'2020PopByRaceEth'!H54-'2010PopByRaceEth'!H54</f>
        <v>21</v>
      </c>
      <c r="I54" s="6">
        <f>'2020PopByRaceEth'!I54-'2010PopByRaceEth'!I54</f>
        <v>3</v>
      </c>
      <c r="J54" s="6">
        <f>'2020PopByRaceEth'!J54-'2010PopByRaceEth'!J54</f>
        <v>1719</v>
      </c>
      <c r="K54" s="6">
        <f>'2020PopByRaceEth'!K54-'2010PopByRaceEth'!K54</f>
        <v>39</v>
      </c>
      <c r="L54" s="14">
        <f>'2020PopByRaceEth'!L54-'2010PopByRaceEth'!L54</f>
        <v>16</v>
      </c>
    </row>
    <row r="55" spans="1:12" ht="14.4" customHeight="1" x14ac:dyDescent="0.4">
      <c r="A55" s="35">
        <v>706</v>
      </c>
      <c r="B55" s="35" t="s">
        <v>122</v>
      </c>
      <c r="C55" s="36" t="s">
        <v>106</v>
      </c>
      <c r="D55" s="9" t="s">
        <v>123</v>
      </c>
      <c r="E55" s="4">
        <f>'2020PopByRaceEth'!E55-'2010PopByRaceEth'!E55</f>
        <v>-32</v>
      </c>
      <c r="F55" s="16">
        <f>'2020PopByRaceEth'!F55-'2010PopByRaceEth'!F55</f>
        <v>-2</v>
      </c>
      <c r="G55" s="4">
        <f>'2020PopByRaceEth'!G55-'2010PopByRaceEth'!G55</f>
        <v>-30</v>
      </c>
      <c r="H55" s="5">
        <f>'2020PopByRaceEth'!H55-'2010PopByRaceEth'!H55</f>
        <v>-30</v>
      </c>
      <c r="I55" s="6">
        <f>'2020PopByRaceEth'!I55-'2010PopByRaceEth'!I55</f>
        <v>3</v>
      </c>
      <c r="J55" s="6">
        <f>'2020PopByRaceEth'!J55-'2010PopByRaceEth'!J55</f>
        <v>-11</v>
      </c>
      <c r="K55" s="6">
        <f>'2020PopByRaceEth'!K55-'2010PopByRaceEth'!K55</f>
        <v>1</v>
      </c>
      <c r="L55" s="14">
        <f>'2020PopByRaceEth'!L55-'2010PopByRaceEth'!L55</f>
        <v>7</v>
      </c>
    </row>
    <row r="56" spans="1:12" ht="14.4" customHeight="1" x14ac:dyDescent="0.4">
      <c r="A56" s="35">
        <v>708</v>
      </c>
      <c r="B56" s="35" t="s">
        <v>84</v>
      </c>
      <c r="C56" s="36" t="s">
        <v>106</v>
      </c>
      <c r="D56" s="9" t="s">
        <v>85</v>
      </c>
      <c r="E56" s="4">
        <f>'2020PopByRaceEth'!E56-'2010PopByRaceEth'!E56</f>
        <v>-1679</v>
      </c>
      <c r="F56" s="16">
        <f>'2020PopByRaceEth'!F56-'2010PopByRaceEth'!F56</f>
        <v>-33</v>
      </c>
      <c r="G56" s="4">
        <f>'2020PopByRaceEth'!G56-'2010PopByRaceEth'!G56</f>
        <v>-1646</v>
      </c>
      <c r="H56" s="5">
        <f>'2020PopByRaceEth'!H56-'2010PopByRaceEth'!H56</f>
        <v>-12</v>
      </c>
      <c r="I56" s="6">
        <f>'2020PopByRaceEth'!I56-'2010PopByRaceEth'!I56</f>
        <v>0</v>
      </c>
      <c r="J56" s="6">
        <f>'2020PopByRaceEth'!J56-'2010PopByRaceEth'!J56</f>
        <v>-1629</v>
      </c>
      <c r="K56" s="6">
        <f>'2020PopByRaceEth'!K56-'2010PopByRaceEth'!K56</f>
        <v>0</v>
      </c>
      <c r="L56" s="14">
        <f>'2020PopByRaceEth'!L56-'2010PopByRaceEth'!L56</f>
        <v>-5</v>
      </c>
    </row>
    <row r="57" spans="1:12" ht="14.4" customHeight="1" x14ac:dyDescent="0.4">
      <c r="A57" s="35">
        <v>706</v>
      </c>
      <c r="B57" s="35" t="s">
        <v>124</v>
      </c>
      <c r="C57" s="36" t="s">
        <v>125</v>
      </c>
      <c r="D57" s="9" t="s">
        <v>126</v>
      </c>
      <c r="E57" s="4">
        <f>'2020PopByRaceEth'!E57-'2010PopByRaceEth'!E57</f>
        <v>-312</v>
      </c>
      <c r="F57" s="16">
        <f>'2020PopByRaceEth'!F57-'2010PopByRaceEth'!F57</f>
        <v>-151</v>
      </c>
      <c r="G57" s="4">
        <f>'2020PopByRaceEth'!G57-'2010PopByRaceEth'!G57</f>
        <v>-161</v>
      </c>
      <c r="H57" s="5">
        <f>'2020PopByRaceEth'!H57-'2010PopByRaceEth'!H57</f>
        <v>-129</v>
      </c>
      <c r="I57" s="6">
        <f>'2020PopByRaceEth'!I57-'2010PopByRaceEth'!I57</f>
        <v>-31</v>
      </c>
      <c r="J57" s="6">
        <f>'2020PopByRaceEth'!J57-'2010PopByRaceEth'!J57</f>
        <v>-19</v>
      </c>
      <c r="K57" s="6">
        <f>'2020PopByRaceEth'!K57-'2010PopByRaceEth'!K57</f>
        <v>2</v>
      </c>
      <c r="L57" s="14">
        <f>'2020PopByRaceEth'!L57-'2010PopByRaceEth'!L57</f>
        <v>16</v>
      </c>
    </row>
    <row r="58" spans="1:12" ht="14.4" customHeight="1" x14ac:dyDescent="0.4">
      <c r="A58" s="35">
        <v>708</v>
      </c>
      <c r="B58" s="35" t="s">
        <v>127</v>
      </c>
      <c r="C58" s="36" t="s">
        <v>125</v>
      </c>
      <c r="D58" s="9" t="s">
        <v>128</v>
      </c>
      <c r="E58" s="4">
        <f>'2020PopByRaceEth'!E58-'2010PopByRaceEth'!E58</f>
        <v>-2670</v>
      </c>
      <c r="F58" s="16">
        <f>'2020PopByRaceEth'!F58-'2010PopByRaceEth'!F58</f>
        <v>-130</v>
      </c>
      <c r="G58" s="4">
        <f>'2020PopByRaceEth'!G58-'2010PopByRaceEth'!G58</f>
        <v>-2540</v>
      </c>
      <c r="H58" s="5">
        <f>'2020PopByRaceEth'!H58-'2010PopByRaceEth'!H58</f>
        <v>-23</v>
      </c>
      <c r="I58" s="6">
        <f>'2020PopByRaceEth'!I58-'2010PopByRaceEth'!I58</f>
        <v>10</v>
      </c>
      <c r="J58" s="6">
        <f>'2020PopByRaceEth'!J58-'2010PopByRaceEth'!J58</f>
        <v>-2525</v>
      </c>
      <c r="K58" s="6">
        <f>'2020PopByRaceEth'!K58-'2010PopByRaceEth'!K58</f>
        <v>-3</v>
      </c>
      <c r="L58" s="14">
        <f>'2020PopByRaceEth'!L58-'2010PopByRaceEth'!L58</f>
        <v>1</v>
      </c>
    </row>
    <row r="59" spans="1:12" ht="14.4" customHeight="1" x14ac:dyDescent="0.4">
      <c r="A59" s="35">
        <v>706</v>
      </c>
      <c r="B59" s="35" t="s">
        <v>129</v>
      </c>
      <c r="C59" s="36" t="s">
        <v>125</v>
      </c>
      <c r="D59" s="9" t="s">
        <v>130</v>
      </c>
      <c r="E59" s="4">
        <f>'2020PopByRaceEth'!E59-'2010PopByRaceEth'!E59</f>
        <v>23</v>
      </c>
      <c r="F59" s="16">
        <f>'2020PopByRaceEth'!F59-'2010PopByRaceEth'!F59</f>
        <v>6</v>
      </c>
      <c r="G59" s="4">
        <f>'2020PopByRaceEth'!G59-'2010PopByRaceEth'!G59</f>
        <v>17</v>
      </c>
      <c r="H59" s="5">
        <f>'2020PopByRaceEth'!H59-'2010PopByRaceEth'!H59</f>
        <v>7</v>
      </c>
      <c r="I59" s="6">
        <f>'2020PopByRaceEth'!I59-'2010PopByRaceEth'!I59</f>
        <v>0</v>
      </c>
      <c r="J59" s="6">
        <f>'2020PopByRaceEth'!J59-'2010PopByRaceEth'!J59</f>
        <v>-2</v>
      </c>
      <c r="K59" s="6">
        <f>'2020PopByRaceEth'!K59-'2010PopByRaceEth'!K59</f>
        <v>0</v>
      </c>
      <c r="L59" s="14">
        <f>'2020PopByRaceEth'!L59-'2010PopByRaceEth'!L59</f>
        <v>12</v>
      </c>
    </row>
    <row r="60" spans="1:12" ht="14.4" customHeight="1" x14ac:dyDescent="0.4">
      <c r="A60" s="35">
        <v>708</v>
      </c>
      <c r="B60" s="35" t="s">
        <v>131</v>
      </c>
      <c r="C60" s="36" t="s">
        <v>125</v>
      </c>
      <c r="D60" s="9" t="s">
        <v>132</v>
      </c>
      <c r="E60" s="4">
        <f>'2020PopByRaceEth'!E60-'2010PopByRaceEth'!E60</f>
        <v>474</v>
      </c>
      <c r="F60" s="16">
        <f>'2020PopByRaceEth'!F60-'2010PopByRaceEth'!F60</f>
        <v>166</v>
      </c>
      <c r="G60" s="4">
        <f>'2020PopByRaceEth'!G60-'2010PopByRaceEth'!G60</f>
        <v>308</v>
      </c>
      <c r="H60" s="5">
        <f>'2020PopByRaceEth'!H60-'2010PopByRaceEth'!H60</f>
        <v>253</v>
      </c>
      <c r="I60" s="6">
        <f>'2020PopByRaceEth'!I60-'2010PopByRaceEth'!I60</f>
        <v>-5</v>
      </c>
      <c r="J60" s="6">
        <f>'2020PopByRaceEth'!J60-'2010PopByRaceEth'!J60</f>
        <v>9</v>
      </c>
      <c r="K60" s="6">
        <f>'2020PopByRaceEth'!K60-'2010PopByRaceEth'!K60</f>
        <v>-2</v>
      </c>
      <c r="L60" s="14">
        <f>'2020PopByRaceEth'!L60-'2010PopByRaceEth'!L60</f>
        <v>53</v>
      </c>
    </row>
    <row r="61" spans="1:12" ht="14.4" customHeight="1" x14ac:dyDescent="0.4">
      <c r="A61" s="35">
        <v>708</v>
      </c>
      <c r="B61" s="35" t="s">
        <v>118</v>
      </c>
      <c r="C61" s="36" t="s">
        <v>125</v>
      </c>
      <c r="D61" s="9" t="s">
        <v>119</v>
      </c>
      <c r="E61" s="4">
        <f>'2020PopByRaceEth'!E61-'2010PopByRaceEth'!E61</f>
        <v>2571</v>
      </c>
      <c r="F61" s="16">
        <f>'2020PopByRaceEth'!F61-'2010PopByRaceEth'!F61</f>
        <v>71</v>
      </c>
      <c r="G61" s="4">
        <f>'2020PopByRaceEth'!G61-'2010PopByRaceEth'!G61</f>
        <v>2500</v>
      </c>
      <c r="H61" s="5">
        <f>'2020PopByRaceEth'!H61-'2010PopByRaceEth'!H61</f>
        <v>10</v>
      </c>
      <c r="I61" s="6">
        <f>'2020PopByRaceEth'!I61-'2010PopByRaceEth'!I61</f>
        <v>1</v>
      </c>
      <c r="J61" s="6">
        <f>'2020PopByRaceEth'!J61-'2010PopByRaceEth'!J61</f>
        <v>2465</v>
      </c>
      <c r="K61" s="6">
        <f>'2020PopByRaceEth'!K61-'2010PopByRaceEth'!K61</f>
        <v>0</v>
      </c>
      <c r="L61" s="14">
        <f>'2020PopByRaceEth'!L61-'2010PopByRaceEth'!L61</f>
        <v>24</v>
      </c>
    </row>
    <row r="62" spans="1:12" ht="14.4" customHeight="1" x14ac:dyDescent="0.4">
      <c r="A62" s="35">
        <v>708</v>
      </c>
      <c r="B62" s="35" t="s">
        <v>133</v>
      </c>
      <c r="C62" s="36" t="s">
        <v>125</v>
      </c>
      <c r="D62" s="9" t="s">
        <v>134</v>
      </c>
      <c r="E62" s="4">
        <f>'2020PopByRaceEth'!E62-'2010PopByRaceEth'!E62</f>
        <v>605</v>
      </c>
      <c r="F62" s="16">
        <f>'2020PopByRaceEth'!F62-'2010PopByRaceEth'!F62</f>
        <v>-36</v>
      </c>
      <c r="G62" s="4">
        <f>'2020PopByRaceEth'!G62-'2010PopByRaceEth'!G62</f>
        <v>641</v>
      </c>
      <c r="H62" s="5">
        <f>'2020PopByRaceEth'!H62-'2010PopByRaceEth'!H62</f>
        <v>434</v>
      </c>
      <c r="I62" s="6">
        <f>'2020PopByRaceEth'!I62-'2010PopByRaceEth'!I62</f>
        <v>-65</v>
      </c>
      <c r="J62" s="6">
        <f>'2020PopByRaceEth'!J62-'2010PopByRaceEth'!J62</f>
        <v>77</v>
      </c>
      <c r="K62" s="6">
        <f>'2020PopByRaceEth'!K62-'2010PopByRaceEth'!K62</f>
        <v>-38</v>
      </c>
      <c r="L62" s="14">
        <f>'2020PopByRaceEth'!L62-'2010PopByRaceEth'!L62</f>
        <v>233</v>
      </c>
    </row>
    <row r="63" spans="1:12" ht="14.4" customHeight="1" x14ac:dyDescent="0.4">
      <c r="A63" s="35">
        <v>706</v>
      </c>
      <c r="B63" s="35" t="s">
        <v>135</v>
      </c>
      <c r="C63" s="36" t="s">
        <v>125</v>
      </c>
      <c r="D63" s="9" t="s">
        <v>136</v>
      </c>
      <c r="E63" s="4">
        <f>'2020PopByRaceEth'!E63-'2010PopByRaceEth'!E63</f>
        <v>-186</v>
      </c>
      <c r="F63" s="16">
        <f>'2020PopByRaceEth'!F63-'2010PopByRaceEth'!F63</f>
        <v>-189</v>
      </c>
      <c r="G63" s="4">
        <f>'2020PopByRaceEth'!G63-'2010PopByRaceEth'!G63</f>
        <v>3</v>
      </c>
      <c r="H63" s="5">
        <f>'2020PopByRaceEth'!H63-'2010PopByRaceEth'!H63</f>
        <v>2</v>
      </c>
      <c r="I63" s="6">
        <f>'2020PopByRaceEth'!I63-'2010PopByRaceEth'!I63</f>
        <v>-41</v>
      </c>
      <c r="J63" s="6">
        <f>'2020PopByRaceEth'!J63-'2010PopByRaceEth'!J63</f>
        <v>4</v>
      </c>
      <c r="K63" s="6">
        <f>'2020PopByRaceEth'!K63-'2010PopByRaceEth'!K63</f>
        <v>-4</v>
      </c>
      <c r="L63" s="14">
        <f>'2020PopByRaceEth'!L63-'2010PopByRaceEth'!L63</f>
        <v>42</v>
      </c>
    </row>
    <row r="64" spans="1:12" ht="14.4" customHeight="1" x14ac:dyDescent="0.4">
      <c r="A64" s="35">
        <v>708</v>
      </c>
      <c r="B64" s="35" t="s">
        <v>137</v>
      </c>
      <c r="C64" s="36" t="s">
        <v>125</v>
      </c>
      <c r="D64" s="9" t="s">
        <v>138</v>
      </c>
      <c r="E64" s="4">
        <f>'2020PopByRaceEth'!E64-'2010PopByRaceEth'!E64</f>
        <v>808</v>
      </c>
      <c r="F64" s="16">
        <f>'2020PopByRaceEth'!F64-'2010PopByRaceEth'!F64</f>
        <v>371</v>
      </c>
      <c r="G64" s="4">
        <f>'2020PopByRaceEth'!G64-'2010PopByRaceEth'!G64</f>
        <v>437</v>
      </c>
      <c r="H64" s="5">
        <f>'2020PopByRaceEth'!H64-'2010PopByRaceEth'!H64</f>
        <v>361</v>
      </c>
      <c r="I64" s="6">
        <f>'2020PopByRaceEth'!I64-'2010PopByRaceEth'!I64</f>
        <v>-49</v>
      </c>
      <c r="J64" s="6">
        <f>'2020PopByRaceEth'!J64-'2010PopByRaceEth'!J64</f>
        <v>60</v>
      </c>
      <c r="K64" s="6">
        <f>'2020PopByRaceEth'!K64-'2010PopByRaceEth'!K64</f>
        <v>-12</v>
      </c>
      <c r="L64" s="14">
        <f>'2020PopByRaceEth'!L64-'2010PopByRaceEth'!L64</f>
        <v>77</v>
      </c>
    </row>
    <row r="65" spans="1:12" ht="14.4" customHeight="1" x14ac:dyDescent="0.4">
      <c r="A65" s="35">
        <v>706</v>
      </c>
      <c r="B65" s="35" t="s">
        <v>139</v>
      </c>
      <c r="C65" s="36" t="s">
        <v>140</v>
      </c>
      <c r="D65" s="9" t="s">
        <v>141</v>
      </c>
      <c r="E65" s="4">
        <f>'2020PopByRaceEth'!E65-'2010PopByRaceEth'!E65</f>
        <v>18</v>
      </c>
      <c r="F65" s="16">
        <f>'2020PopByRaceEth'!F65-'2010PopByRaceEth'!F65</f>
        <v>-10</v>
      </c>
      <c r="G65" s="4">
        <f>'2020PopByRaceEth'!G65-'2010PopByRaceEth'!G65</f>
        <v>28</v>
      </c>
      <c r="H65" s="5">
        <f>'2020PopByRaceEth'!H65-'2010PopByRaceEth'!H65</f>
        <v>28</v>
      </c>
      <c r="I65" s="6">
        <f>'2020PopByRaceEth'!I65-'2010PopByRaceEth'!I65</f>
        <v>0</v>
      </c>
      <c r="J65" s="6">
        <f>'2020PopByRaceEth'!J65-'2010PopByRaceEth'!J65</f>
        <v>0</v>
      </c>
      <c r="K65" s="6">
        <f>'2020PopByRaceEth'!K65-'2010PopByRaceEth'!K65</f>
        <v>0</v>
      </c>
      <c r="L65" s="14">
        <f>'2020PopByRaceEth'!L65-'2010PopByRaceEth'!L65</f>
        <v>0</v>
      </c>
    </row>
    <row r="66" spans="1:12" ht="14.4" customHeight="1" x14ac:dyDescent="0.4">
      <c r="A66" s="35">
        <v>708</v>
      </c>
      <c r="B66" s="35" t="s">
        <v>142</v>
      </c>
      <c r="C66" s="36" t="s">
        <v>140</v>
      </c>
      <c r="D66" s="9" t="s">
        <v>143</v>
      </c>
      <c r="E66" s="4">
        <f>'2020PopByRaceEth'!E66-'2010PopByRaceEth'!E66</f>
        <v>-2832</v>
      </c>
      <c r="F66" s="16">
        <f>'2020PopByRaceEth'!F66-'2010PopByRaceEth'!F66</f>
        <v>-1669</v>
      </c>
      <c r="G66" s="4">
        <f>'2020PopByRaceEth'!G66-'2010PopByRaceEth'!G66</f>
        <v>-1163</v>
      </c>
      <c r="H66" s="5">
        <f>'2020PopByRaceEth'!H66-'2010PopByRaceEth'!H66</f>
        <v>-1043</v>
      </c>
      <c r="I66" s="6">
        <f>'2020PopByRaceEth'!I66-'2010PopByRaceEth'!I66</f>
        <v>-28</v>
      </c>
      <c r="J66" s="6">
        <f>'2020PopByRaceEth'!J66-'2010PopByRaceEth'!J66</f>
        <v>-56</v>
      </c>
      <c r="K66" s="6">
        <f>'2020PopByRaceEth'!K66-'2010PopByRaceEth'!K66</f>
        <v>-14</v>
      </c>
      <c r="L66" s="14">
        <f>'2020PopByRaceEth'!L66-'2010PopByRaceEth'!L66</f>
        <v>-22</v>
      </c>
    </row>
    <row r="67" spans="1:12" ht="14.4" customHeight="1" x14ac:dyDescent="0.4">
      <c r="A67" s="35">
        <v>708</v>
      </c>
      <c r="B67" s="35" t="s">
        <v>144</v>
      </c>
      <c r="C67" s="36" t="s">
        <v>140</v>
      </c>
      <c r="D67" s="9" t="s">
        <v>145</v>
      </c>
      <c r="E67" s="4">
        <f>'2020PopByRaceEth'!E67-'2010PopByRaceEth'!E67</f>
        <v>-71</v>
      </c>
      <c r="F67" s="16">
        <f>'2020PopByRaceEth'!F67-'2010PopByRaceEth'!F67</f>
        <v>12</v>
      </c>
      <c r="G67" s="4">
        <f>'2020PopByRaceEth'!G67-'2010PopByRaceEth'!G67</f>
        <v>-83</v>
      </c>
      <c r="H67" s="5">
        <f>'2020PopByRaceEth'!H67-'2010PopByRaceEth'!H67</f>
        <v>-175</v>
      </c>
      <c r="I67" s="6">
        <f>'2020PopByRaceEth'!I67-'2010PopByRaceEth'!I67</f>
        <v>-2</v>
      </c>
      <c r="J67" s="6">
        <f>'2020PopByRaceEth'!J67-'2010PopByRaceEth'!J67</f>
        <v>7</v>
      </c>
      <c r="K67" s="6">
        <f>'2020PopByRaceEth'!K67-'2010PopByRaceEth'!K67</f>
        <v>-5</v>
      </c>
      <c r="L67" s="14">
        <f>'2020PopByRaceEth'!L67-'2010PopByRaceEth'!L67</f>
        <v>92</v>
      </c>
    </row>
    <row r="68" spans="1:12" ht="14.4" customHeight="1" x14ac:dyDescent="0.4">
      <c r="A68" s="35">
        <v>706</v>
      </c>
      <c r="B68" s="35" t="s">
        <v>146</v>
      </c>
      <c r="C68" s="36" t="s">
        <v>140</v>
      </c>
      <c r="D68" s="9" t="s">
        <v>147</v>
      </c>
      <c r="E68" s="4">
        <f>'2020PopByRaceEth'!E68-'2010PopByRaceEth'!E68</f>
        <v>38</v>
      </c>
      <c r="F68" s="16">
        <f>'2020PopByRaceEth'!F68-'2010PopByRaceEth'!F68</f>
        <v>18</v>
      </c>
      <c r="G68" s="4">
        <f>'2020PopByRaceEth'!G68-'2010PopByRaceEth'!G68</f>
        <v>20</v>
      </c>
      <c r="H68" s="5">
        <f>'2020PopByRaceEth'!H68-'2010PopByRaceEth'!H68</f>
        <v>14</v>
      </c>
      <c r="I68" s="6">
        <f>'2020PopByRaceEth'!I68-'2010PopByRaceEth'!I68</f>
        <v>0</v>
      </c>
      <c r="J68" s="6">
        <f>'2020PopByRaceEth'!J68-'2010PopByRaceEth'!J68</f>
        <v>2</v>
      </c>
      <c r="K68" s="6">
        <f>'2020PopByRaceEth'!K68-'2010PopByRaceEth'!K68</f>
        <v>0</v>
      </c>
      <c r="L68" s="14">
        <f>'2020PopByRaceEth'!L68-'2010PopByRaceEth'!L68</f>
        <v>4</v>
      </c>
    </row>
    <row r="69" spans="1:12" ht="14.4" customHeight="1" x14ac:dyDescent="0.4">
      <c r="A69" s="35">
        <v>708</v>
      </c>
      <c r="B69" s="35" t="s">
        <v>148</v>
      </c>
      <c r="C69" s="36" t="s">
        <v>140</v>
      </c>
      <c r="D69" s="9" t="s">
        <v>149</v>
      </c>
      <c r="E69" s="4">
        <f>'2020PopByRaceEth'!E69-'2010PopByRaceEth'!E69</f>
        <v>3973</v>
      </c>
      <c r="F69" s="16">
        <f>'2020PopByRaceEth'!F69-'2010PopByRaceEth'!F69</f>
        <v>1985</v>
      </c>
      <c r="G69" s="4">
        <f>'2020PopByRaceEth'!G69-'2010PopByRaceEth'!G69</f>
        <v>1988</v>
      </c>
      <c r="H69" s="5">
        <f>'2020PopByRaceEth'!H69-'2010PopByRaceEth'!H69</f>
        <v>1568</v>
      </c>
      <c r="I69" s="6">
        <f>'2020PopByRaceEth'!I69-'2010PopByRaceEth'!I69</f>
        <v>31</v>
      </c>
      <c r="J69" s="6">
        <f>'2020PopByRaceEth'!J69-'2010PopByRaceEth'!J69</f>
        <v>180</v>
      </c>
      <c r="K69" s="6">
        <f>'2020PopByRaceEth'!K69-'2010PopByRaceEth'!K69</f>
        <v>39</v>
      </c>
      <c r="L69" s="14">
        <f>'2020PopByRaceEth'!L69-'2010PopByRaceEth'!L69</f>
        <v>170</v>
      </c>
    </row>
    <row r="70" spans="1:12" ht="14.4" customHeight="1" x14ac:dyDescent="0.4">
      <c r="A70" s="35">
        <v>706</v>
      </c>
      <c r="B70" s="35" t="s">
        <v>150</v>
      </c>
      <c r="C70" s="36" t="s">
        <v>151</v>
      </c>
      <c r="D70" s="9" t="s">
        <v>152</v>
      </c>
      <c r="E70" s="4">
        <f>'2020PopByRaceEth'!E70-'2010PopByRaceEth'!E70</f>
        <v>-731</v>
      </c>
      <c r="F70" s="16">
        <f>'2020PopByRaceEth'!F70-'2010PopByRaceEth'!F70</f>
        <v>-68</v>
      </c>
      <c r="G70" s="4">
        <f>'2020PopByRaceEth'!G70-'2010PopByRaceEth'!G70</f>
        <v>-663</v>
      </c>
      <c r="H70" s="5">
        <f>'2020PopByRaceEth'!H70-'2010PopByRaceEth'!H70</f>
        <v>-725</v>
      </c>
      <c r="I70" s="6">
        <f>'2020PopByRaceEth'!I70-'2010PopByRaceEth'!I70</f>
        <v>-9</v>
      </c>
      <c r="J70" s="6">
        <f>'2020PopByRaceEth'!J70-'2010PopByRaceEth'!J70</f>
        <v>0</v>
      </c>
      <c r="K70" s="6">
        <f>'2020PopByRaceEth'!K70-'2010PopByRaceEth'!K70</f>
        <v>31</v>
      </c>
      <c r="L70" s="14">
        <f>'2020PopByRaceEth'!L70-'2010PopByRaceEth'!L70</f>
        <v>40</v>
      </c>
    </row>
    <row r="71" spans="1:12" ht="14.4" customHeight="1" x14ac:dyDescent="0.4">
      <c r="A71" s="35">
        <v>707</v>
      </c>
      <c r="B71" s="35" t="s">
        <v>153</v>
      </c>
      <c r="C71" s="36" t="s">
        <v>151</v>
      </c>
      <c r="D71" s="9" t="s">
        <v>154</v>
      </c>
      <c r="E71" s="4">
        <f>'2020PopByRaceEth'!E71-'2010PopByRaceEth'!E71</f>
        <v>-3755</v>
      </c>
      <c r="F71" s="16">
        <f>'2020PopByRaceEth'!F71-'2010PopByRaceEth'!F71</f>
        <v>-454</v>
      </c>
      <c r="G71" s="4">
        <f>'2020PopByRaceEth'!G71-'2010PopByRaceEth'!G71</f>
        <v>-3301</v>
      </c>
      <c r="H71" s="5">
        <f>'2020PopByRaceEth'!H71-'2010PopByRaceEth'!H71</f>
        <v>-3369</v>
      </c>
      <c r="I71" s="6">
        <f>'2020PopByRaceEth'!I71-'2010PopByRaceEth'!I71</f>
        <v>-27</v>
      </c>
      <c r="J71" s="6">
        <f>'2020PopByRaceEth'!J71-'2010PopByRaceEth'!J71</f>
        <v>-92</v>
      </c>
      <c r="K71" s="6">
        <f>'2020PopByRaceEth'!K71-'2010PopByRaceEth'!K71</f>
        <v>35</v>
      </c>
      <c r="L71" s="14">
        <f>'2020PopByRaceEth'!L71-'2010PopByRaceEth'!L71</f>
        <v>152</v>
      </c>
    </row>
    <row r="72" spans="1:12" ht="14.4" customHeight="1" x14ac:dyDescent="0.4">
      <c r="A72" s="35">
        <v>706</v>
      </c>
      <c r="B72" s="35" t="s">
        <v>155</v>
      </c>
      <c r="C72" s="36" t="s">
        <v>151</v>
      </c>
      <c r="D72" s="9" t="s">
        <v>156</v>
      </c>
      <c r="E72" s="4">
        <f>'2020PopByRaceEth'!E72-'2010PopByRaceEth'!E72</f>
        <v>-333</v>
      </c>
      <c r="F72" s="16">
        <f>'2020PopByRaceEth'!F72-'2010PopByRaceEth'!F72</f>
        <v>30</v>
      </c>
      <c r="G72" s="4">
        <f>'2020PopByRaceEth'!G72-'2010PopByRaceEth'!G72</f>
        <v>-363</v>
      </c>
      <c r="H72" s="5">
        <f>'2020PopByRaceEth'!H72-'2010PopByRaceEth'!H72</f>
        <v>-373</v>
      </c>
      <c r="I72" s="6">
        <f>'2020PopByRaceEth'!I72-'2010PopByRaceEth'!I72</f>
        <v>0</v>
      </c>
      <c r="J72" s="6">
        <f>'2020PopByRaceEth'!J72-'2010PopByRaceEth'!J72</f>
        <v>-11</v>
      </c>
      <c r="K72" s="6">
        <f>'2020PopByRaceEth'!K72-'2010PopByRaceEth'!K72</f>
        <v>7</v>
      </c>
      <c r="L72" s="14">
        <f>'2020PopByRaceEth'!L72-'2010PopByRaceEth'!L72</f>
        <v>14</v>
      </c>
    </row>
    <row r="73" spans="1:12" ht="14.4" customHeight="1" x14ac:dyDescent="0.4">
      <c r="A73" s="35">
        <v>708</v>
      </c>
      <c r="B73" s="35" t="s">
        <v>157</v>
      </c>
      <c r="C73" s="36" t="s">
        <v>151</v>
      </c>
      <c r="D73" s="9" t="s">
        <v>158</v>
      </c>
      <c r="E73" s="4">
        <f>'2020PopByRaceEth'!E73-'2010PopByRaceEth'!E73</f>
        <v>-177</v>
      </c>
      <c r="F73" s="16">
        <f>'2020PopByRaceEth'!F73-'2010PopByRaceEth'!F73</f>
        <v>-155</v>
      </c>
      <c r="G73" s="4">
        <f>'2020PopByRaceEth'!G73-'2010PopByRaceEth'!G73</f>
        <v>-22</v>
      </c>
      <c r="H73" s="5">
        <f>'2020PopByRaceEth'!H73-'2010PopByRaceEth'!H73</f>
        <v>-424</v>
      </c>
      <c r="I73" s="6">
        <f>'2020PopByRaceEth'!I73-'2010PopByRaceEth'!I73</f>
        <v>14</v>
      </c>
      <c r="J73" s="6">
        <f>'2020PopByRaceEth'!J73-'2010PopByRaceEth'!J73</f>
        <v>245</v>
      </c>
      <c r="K73" s="6">
        <f>'2020PopByRaceEth'!K73-'2010PopByRaceEth'!K73</f>
        <v>22</v>
      </c>
      <c r="L73" s="14">
        <f>'2020PopByRaceEth'!L73-'2010PopByRaceEth'!L73</f>
        <v>121</v>
      </c>
    </row>
    <row r="74" spans="1:12" ht="14.4" customHeight="1" x14ac:dyDescent="0.4">
      <c r="A74" s="35">
        <v>706</v>
      </c>
      <c r="B74" s="35" t="s">
        <v>159</v>
      </c>
      <c r="C74" s="36" t="s">
        <v>151</v>
      </c>
      <c r="D74" s="9" t="s">
        <v>160</v>
      </c>
      <c r="E74" s="4">
        <f>'2020PopByRaceEth'!E74-'2010PopByRaceEth'!E74</f>
        <v>-2370</v>
      </c>
      <c r="F74" s="16">
        <f>'2020PopByRaceEth'!F74-'2010PopByRaceEth'!F74</f>
        <v>-279</v>
      </c>
      <c r="G74" s="4">
        <f>'2020PopByRaceEth'!G74-'2010PopByRaceEth'!G74</f>
        <v>-2091</v>
      </c>
      <c r="H74" s="5">
        <f>'2020PopByRaceEth'!H74-'2010PopByRaceEth'!H74</f>
        <v>-2096</v>
      </c>
      <c r="I74" s="6">
        <f>'2020PopByRaceEth'!I74-'2010PopByRaceEth'!I74</f>
        <v>-9</v>
      </c>
      <c r="J74" s="6">
        <f>'2020PopByRaceEth'!J74-'2010PopByRaceEth'!J74</f>
        <v>-68</v>
      </c>
      <c r="K74" s="6">
        <f>'2020PopByRaceEth'!K74-'2010PopByRaceEth'!K74</f>
        <v>-11</v>
      </c>
      <c r="L74" s="14">
        <f>'2020PopByRaceEth'!L74-'2010PopByRaceEth'!L74</f>
        <v>93</v>
      </c>
    </row>
    <row r="75" spans="1:12" ht="14.4" customHeight="1" x14ac:dyDescent="0.4">
      <c r="A75" s="35">
        <v>706</v>
      </c>
      <c r="B75" s="35" t="s">
        <v>161</v>
      </c>
      <c r="C75" s="36" t="s">
        <v>151</v>
      </c>
      <c r="D75" s="9" t="s">
        <v>162</v>
      </c>
      <c r="E75" s="4">
        <f>'2020PopByRaceEth'!E75-'2010PopByRaceEth'!E75</f>
        <v>-321</v>
      </c>
      <c r="F75" s="16">
        <f>'2020PopByRaceEth'!F75-'2010PopByRaceEth'!F75</f>
        <v>-137</v>
      </c>
      <c r="G75" s="4">
        <f>'2020PopByRaceEth'!G75-'2010PopByRaceEth'!G75</f>
        <v>-184</v>
      </c>
      <c r="H75" s="5">
        <f>'2020PopByRaceEth'!H75-'2010PopByRaceEth'!H75</f>
        <v>-175</v>
      </c>
      <c r="I75" s="6">
        <f>'2020PopByRaceEth'!I75-'2010PopByRaceEth'!I75</f>
        <v>-9</v>
      </c>
      <c r="J75" s="6">
        <f>'2020PopByRaceEth'!J75-'2010PopByRaceEth'!J75</f>
        <v>-13</v>
      </c>
      <c r="K75" s="6">
        <f>'2020PopByRaceEth'!K75-'2010PopByRaceEth'!K75</f>
        <v>8</v>
      </c>
      <c r="L75" s="14">
        <f>'2020PopByRaceEth'!L75-'2010PopByRaceEth'!L75</f>
        <v>5</v>
      </c>
    </row>
    <row r="76" spans="1:12" ht="14.4" customHeight="1" x14ac:dyDescent="0.4">
      <c r="A76" s="35">
        <v>708</v>
      </c>
      <c r="B76" s="35" t="s">
        <v>163</v>
      </c>
      <c r="C76" s="36" t="s">
        <v>164</v>
      </c>
      <c r="D76" s="9" t="s">
        <v>165</v>
      </c>
      <c r="E76" s="4">
        <f>'2020PopByRaceEth'!E76-'2010PopByRaceEth'!E76</f>
        <v>7492</v>
      </c>
      <c r="F76" s="16">
        <f>'2020PopByRaceEth'!F76-'2010PopByRaceEth'!F76</f>
        <v>893</v>
      </c>
      <c r="G76" s="4">
        <f>'2020PopByRaceEth'!G76-'2010PopByRaceEth'!G76</f>
        <v>6599</v>
      </c>
      <c r="H76" s="5">
        <f>'2020PopByRaceEth'!H76-'2010PopByRaceEth'!H76</f>
        <v>4730</v>
      </c>
      <c r="I76" s="6">
        <f>'2020PopByRaceEth'!I76-'2010PopByRaceEth'!I76</f>
        <v>52</v>
      </c>
      <c r="J76" s="6">
        <f>'2020PopByRaceEth'!J76-'2010PopByRaceEth'!J76</f>
        <v>13</v>
      </c>
      <c r="K76" s="6">
        <f>'2020PopByRaceEth'!K76-'2010PopByRaceEth'!K76</f>
        <v>516</v>
      </c>
      <c r="L76" s="14">
        <f>'2020PopByRaceEth'!L76-'2010PopByRaceEth'!L76</f>
        <v>1288</v>
      </c>
    </row>
    <row r="77" spans="1:12" ht="14.4" customHeight="1" x14ac:dyDescent="0.4">
      <c r="A77" s="35">
        <v>707</v>
      </c>
      <c r="B77" s="35" t="s">
        <v>166</v>
      </c>
      <c r="C77" s="36" t="s">
        <v>164</v>
      </c>
      <c r="D77" s="9" t="s">
        <v>167</v>
      </c>
      <c r="E77" s="4">
        <f>'2020PopByRaceEth'!E77-'2010PopByRaceEth'!E77</f>
        <v>41388</v>
      </c>
      <c r="F77" s="16">
        <f>'2020PopByRaceEth'!F77-'2010PopByRaceEth'!F77</f>
        <v>17640</v>
      </c>
      <c r="G77" s="4">
        <f>'2020PopByRaceEth'!G77-'2010PopByRaceEth'!G77</f>
        <v>23748</v>
      </c>
      <c r="H77" s="5">
        <f>'2020PopByRaceEth'!H77-'2010PopByRaceEth'!H77</f>
        <v>13165</v>
      </c>
      <c r="I77" s="6">
        <f>'2020PopByRaceEth'!I77-'2010PopByRaceEth'!I77</f>
        <v>3395</v>
      </c>
      <c r="J77" s="6">
        <f>'2020PopByRaceEth'!J77-'2010PopByRaceEth'!J77</f>
        <v>358</v>
      </c>
      <c r="K77" s="6">
        <f>'2020PopByRaceEth'!K77-'2010PopByRaceEth'!K77</f>
        <v>2073</v>
      </c>
      <c r="L77" s="14">
        <f>'2020PopByRaceEth'!L77-'2010PopByRaceEth'!L77</f>
        <v>4757</v>
      </c>
    </row>
    <row r="78" spans="1:12" ht="14.4" customHeight="1" x14ac:dyDescent="0.4">
      <c r="A78" s="35">
        <v>706</v>
      </c>
      <c r="B78" s="35" t="s">
        <v>168</v>
      </c>
      <c r="C78" s="36" t="s">
        <v>164</v>
      </c>
      <c r="D78" s="9" t="s">
        <v>169</v>
      </c>
      <c r="E78" s="4">
        <f>'2020PopByRaceEth'!E78-'2010PopByRaceEth'!E78</f>
        <v>-379</v>
      </c>
      <c r="F78" s="16">
        <f>'2020PopByRaceEth'!F78-'2010PopByRaceEth'!F78</f>
        <v>-162</v>
      </c>
      <c r="G78" s="4">
        <f>'2020PopByRaceEth'!G78-'2010PopByRaceEth'!G78</f>
        <v>-217</v>
      </c>
      <c r="H78" s="5">
        <f>'2020PopByRaceEth'!H78-'2010PopByRaceEth'!H78</f>
        <v>-209</v>
      </c>
      <c r="I78" s="6">
        <f>'2020PopByRaceEth'!I78-'2010PopByRaceEth'!I78</f>
        <v>-5</v>
      </c>
      <c r="J78" s="6">
        <f>'2020PopByRaceEth'!J78-'2010PopByRaceEth'!J78</f>
        <v>-9</v>
      </c>
      <c r="K78" s="6">
        <f>'2020PopByRaceEth'!K78-'2010PopByRaceEth'!K78</f>
        <v>5</v>
      </c>
      <c r="L78" s="14">
        <f>'2020PopByRaceEth'!L78-'2010PopByRaceEth'!L78</f>
        <v>1</v>
      </c>
    </row>
    <row r="79" spans="1:12" ht="14.4" customHeight="1" x14ac:dyDescent="0.4">
      <c r="A79" s="35">
        <v>706</v>
      </c>
      <c r="B79" s="35" t="s">
        <v>170</v>
      </c>
      <c r="C79" s="36" t="s">
        <v>164</v>
      </c>
      <c r="D79" s="9" t="s">
        <v>171</v>
      </c>
      <c r="E79" s="4">
        <f>'2020PopByRaceEth'!E79-'2010PopByRaceEth'!E79</f>
        <v>11547</v>
      </c>
      <c r="F79" s="16">
        <f>'2020PopByRaceEth'!F79-'2010PopByRaceEth'!F79</f>
        <v>4602</v>
      </c>
      <c r="G79" s="4">
        <f>'2020PopByRaceEth'!G79-'2010PopByRaceEth'!G79</f>
        <v>6945</v>
      </c>
      <c r="H79" s="5">
        <f>'2020PopByRaceEth'!H79-'2010PopByRaceEth'!H79</f>
        <v>145</v>
      </c>
      <c r="I79" s="6">
        <f>'2020PopByRaceEth'!I79-'2010PopByRaceEth'!I79</f>
        <v>3985</v>
      </c>
      <c r="J79" s="6">
        <f>'2020PopByRaceEth'!J79-'2010PopByRaceEth'!J79</f>
        <v>333</v>
      </c>
      <c r="K79" s="6">
        <f>'2020PopByRaceEth'!K79-'2010PopByRaceEth'!K79</f>
        <v>1079</v>
      </c>
      <c r="L79" s="14">
        <f>'2020PopByRaceEth'!L79-'2010PopByRaceEth'!L79</f>
        <v>1403</v>
      </c>
    </row>
    <row r="80" spans="1:12" ht="14.4" customHeight="1" x14ac:dyDescent="0.4">
      <c r="A80" s="35">
        <v>706</v>
      </c>
      <c r="B80" s="35" t="s">
        <v>172</v>
      </c>
      <c r="C80" s="36" t="s">
        <v>164</v>
      </c>
      <c r="D80" s="9" t="s">
        <v>173</v>
      </c>
      <c r="E80" s="4">
        <f>'2020PopByRaceEth'!E80-'2010PopByRaceEth'!E80</f>
        <v>-157</v>
      </c>
      <c r="F80" s="16">
        <f>'2020PopByRaceEth'!F80-'2010PopByRaceEth'!F80</f>
        <v>-25</v>
      </c>
      <c r="G80" s="4">
        <f>'2020PopByRaceEth'!G80-'2010PopByRaceEth'!G80</f>
        <v>-132</v>
      </c>
      <c r="H80" s="5">
        <f>'2020PopByRaceEth'!H80-'2010PopByRaceEth'!H80</f>
        <v>-188</v>
      </c>
      <c r="I80" s="6">
        <f>'2020PopByRaceEth'!I80-'2010PopByRaceEth'!I80</f>
        <v>-4</v>
      </c>
      <c r="J80" s="6">
        <f>'2020PopByRaceEth'!J80-'2010PopByRaceEth'!J80</f>
        <v>19</v>
      </c>
      <c r="K80" s="6">
        <f>'2020PopByRaceEth'!K80-'2010PopByRaceEth'!K80</f>
        <v>6</v>
      </c>
      <c r="L80" s="14">
        <f>'2020PopByRaceEth'!L80-'2010PopByRaceEth'!L80</f>
        <v>35</v>
      </c>
    </row>
    <row r="81" spans="1:12" ht="14.4" customHeight="1" x14ac:dyDescent="0.4">
      <c r="A81" s="35">
        <v>706</v>
      </c>
      <c r="B81" s="35" t="s">
        <v>174</v>
      </c>
      <c r="C81" s="36" t="s">
        <v>164</v>
      </c>
      <c r="D81" s="9" t="s">
        <v>175</v>
      </c>
      <c r="E81" s="4">
        <f>'2020PopByRaceEth'!E81-'2010PopByRaceEth'!E81</f>
        <v>11047</v>
      </c>
      <c r="F81" s="16">
        <f>'2020PopByRaceEth'!F81-'2010PopByRaceEth'!F81</f>
        <v>6367</v>
      </c>
      <c r="G81" s="4">
        <f>'2020PopByRaceEth'!G81-'2010PopByRaceEth'!G81</f>
        <v>4680</v>
      </c>
      <c r="H81" s="5">
        <f>'2020PopByRaceEth'!H81-'2010PopByRaceEth'!H81</f>
        <v>870</v>
      </c>
      <c r="I81" s="6">
        <f>'2020PopByRaceEth'!I81-'2010PopByRaceEth'!I81</f>
        <v>1645</v>
      </c>
      <c r="J81" s="6">
        <f>'2020PopByRaceEth'!J81-'2010PopByRaceEth'!J81</f>
        <v>58</v>
      </c>
      <c r="K81" s="6">
        <f>'2020PopByRaceEth'!K81-'2010PopByRaceEth'!K81</f>
        <v>711</v>
      </c>
      <c r="L81" s="14">
        <f>'2020PopByRaceEth'!L81-'2010PopByRaceEth'!L81</f>
        <v>1396</v>
      </c>
    </row>
    <row r="82" spans="1:12" ht="14.4" customHeight="1" x14ac:dyDescent="0.4">
      <c r="A82" s="35">
        <v>706</v>
      </c>
      <c r="B82" s="35" t="s">
        <v>176</v>
      </c>
      <c r="C82" s="36" t="s">
        <v>164</v>
      </c>
      <c r="D82" s="9" t="s">
        <v>177</v>
      </c>
      <c r="E82" s="4">
        <f>'2020PopByRaceEth'!E82-'2010PopByRaceEth'!E82</f>
        <v>3891</v>
      </c>
      <c r="F82" s="16">
        <f>'2020PopByRaceEth'!F82-'2010PopByRaceEth'!F82</f>
        <v>256</v>
      </c>
      <c r="G82" s="4">
        <f>'2020PopByRaceEth'!G82-'2010PopByRaceEth'!G82</f>
        <v>3635</v>
      </c>
      <c r="H82" s="5">
        <f>'2020PopByRaceEth'!H82-'2010PopByRaceEth'!H82</f>
        <v>969</v>
      </c>
      <c r="I82" s="6">
        <f>'2020PopByRaceEth'!I82-'2010PopByRaceEth'!I82</f>
        <v>1407</v>
      </c>
      <c r="J82" s="6">
        <f>'2020PopByRaceEth'!J82-'2010PopByRaceEth'!J82</f>
        <v>77</v>
      </c>
      <c r="K82" s="6">
        <f>'2020PopByRaceEth'!K82-'2010PopByRaceEth'!K82</f>
        <v>405</v>
      </c>
      <c r="L82" s="14">
        <f>'2020PopByRaceEth'!L82-'2010PopByRaceEth'!L82</f>
        <v>777</v>
      </c>
    </row>
    <row r="83" spans="1:12" ht="14.4" customHeight="1" x14ac:dyDescent="0.4">
      <c r="A83" s="35">
        <v>706</v>
      </c>
      <c r="B83" s="35" t="s">
        <v>178</v>
      </c>
      <c r="C83" s="36" t="s">
        <v>164</v>
      </c>
      <c r="D83" s="9" t="s">
        <v>179</v>
      </c>
      <c r="E83" s="4">
        <f>'2020PopByRaceEth'!E83-'2010PopByRaceEth'!E83</f>
        <v>15587</v>
      </c>
      <c r="F83" s="16">
        <f>'2020PopByRaceEth'!F83-'2010PopByRaceEth'!F83</f>
        <v>8393</v>
      </c>
      <c r="G83" s="4">
        <f>'2020PopByRaceEth'!G83-'2010PopByRaceEth'!G83</f>
        <v>7194</v>
      </c>
      <c r="H83" s="5">
        <f>'2020PopByRaceEth'!H83-'2010PopByRaceEth'!H83</f>
        <v>3881</v>
      </c>
      <c r="I83" s="6">
        <f>'2020PopByRaceEth'!I83-'2010PopByRaceEth'!I83</f>
        <v>1408</v>
      </c>
      <c r="J83" s="6">
        <f>'2020PopByRaceEth'!J83-'2010PopByRaceEth'!J83</f>
        <v>131</v>
      </c>
      <c r="K83" s="6">
        <f>'2020PopByRaceEth'!K83-'2010PopByRaceEth'!K83</f>
        <v>299</v>
      </c>
      <c r="L83" s="14">
        <f>'2020PopByRaceEth'!L83-'2010PopByRaceEth'!L83</f>
        <v>1475</v>
      </c>
    </row>
    <row r="84" spans="1:12" ht="14.4" customHeight="1" x14ac:dyDescent="0.4">
      <c r="A84" s="35">
        <v>707</v>
      </c>
      <c r="B84" s="35" t="s">
        <v>180</v>
      </c>
      <c r="C84" s="36" t="s">
        <v>164</v>
      </c>
      <c r="D84" s="9" t="s">
        <v>181</v>
      </c>
      <c r="E84" s="4">
        <f>'2020PopByRaceEth'!E84-'2010PopByRaceEth'!E84</f>
        <v>32443</v>
      </c>
      <c r="F84" s="16">
        <f>'2020PopByRaceEth'!F84-'2010PopByRaceEth'!F84</f>
        <v>15797</v>
      </c>
      <c r="G84" s="4">
        <f>'2020PopByRaceEth'!G84-'2010PopByRaceEth'!G84</f>
        <v>16646</v>
      </c>
      <c r="H84" s="5">
        <f>'2020PopByRaceEth'!H84-'2010PopByRaceEth'!H84</f>
        <v>10546</v>
      </c>
      <c r="I84" s="6">
        <f>'2020PopByRaceEth'!I84-'2010PopByRaceEth'!I84</f>
        <v>2411</v>
      </c>
      <c r="J84" s="6">
        <f>'2020PopByRaceEth'!J84-'2010PopByRaceEth'!J84</f>
        <v>274</v>
      </c>
      <c r="K84" s="6">
        <f>'2020PopByRaceEth'!K84-'2010PopByRaceEth'!K84</f>
        <v>596</v>
      </c>
      <c r="L84" s="14">
        <f>'2020PopByRaceEth'!L84-'2010PopByRaceEth'!L84</f>
        <v>2819</v>
      </c>
    </row>
    <row r="85" spans="1:12" ht="14.4" customHeight="1" x14ac:dyDescent="0.4">
      <c r="A85" s="35">
        <v>706</v>
      </c>
      <c r="B85" s="35" t="s">
        <v>182</v>
      </c>
      <c r="C85" s="36" t="s">
        <v>164</v>
      </c>
      <c r="D85" s="9" t="s">
        <v>183</v>
      </c>
      <c r="E85" s="4">
        <f>'2020PopByRaceEth'!E85-'2010PopByRaceEth'!E85</f>
        <v>7761</v>
      </c>
      <c r="F85" s="16">
        <f>'2020PopByRaceEth'!F85-'2010PopByRaceEth'!F85</f>
        <v>7699</v>
      </c>
      <c r="G85" s="4">
        <f>'2020PopByRaceEth'!G85-'2010PopByRaceEth'!G85</f>
        <v>62</v>
      </c>
      <c r="H85" s="5">
        <f>'2020PopByRaceEth'!H85-'2010PopByRaceEth'!H85</f>
        <v>-2770</v>
      </c>
      <c r="I85" s="6">
        <f>'2020PopByRaceEth'!I85-'2010PopByRaceEth'!I85</f>
        <v>1473</v>
      </c>
      <c r="J85" s="6">
        <f>'2020PopByRaceEth'!J85-'2010PopByRaceEth'!J85</f>
        <v>169</v>
      </c>
      <c r="K85" s="6">
        <f>'2020PopByRaceEth'!K85-'2010PopByRaceEth'!K85</f>
        <v>308</v>
      </c>
      <c r="L85" s="14">
        <f>'2020PopByRaceEth'!L85-'2010PopByRaceEth'!L85</f>
        <v>882</v>
      </c>
    </row>
    <row r="86" spans="1:12" ht="14.4" customHeight="1" x14ac:dyDescent="0.4">
      <c r="A86" s="35">
        <v>708</v>
      </c>
      <c r="B86" s="35" t="s">
        <v>184</v>
      </c>
      <c r="C86" s="36" t="s">
        <v>164</v>
      </c>
      <c r="D86" s="9" t="s">
        <v>185</v>
      </c>
      <c r="E86" s="4">
        <f>'2020PopByRaceEth'!E86-'2010PopByRaceEth'!E86</f>
        <v>56140</v>
      </c>
      <c r="F86" s="16">
        <f>'2020PopByRaceEth'!F86-'2010PopByRaceEth'!F86</f>
        <v>10994</v>
      </c>
      <c r="G86" s="4">
        <f>'2020PopByRaceEth'!G86-'2010PopByRaceEth'!G86</f>
        <v>45146</v>
      </c>
      <c r="H86" s="5">
        <f>'2020PopByRaceEth'!H86-'2010PopByRaceEth'!H86</f>
        <v>17008</v>
      </c>
      <c r="I86" s="6">
        <f>'2020PopByRaceEth'!I86-'2010PopByRaceEth'!I86</f>
        <v>4457</v>
      </c>
      <c r="J86" s="6">
        <f>'2020PopByRaceEth'!J86-'2010PopByRaceEth'!J86</f>
        <v>868</v>
      </c>
      <c r="K86" s="6">
        <f>'2020PopByRaceEth'!K86-'2010PopByRaceEth'!K86</f>
        <v>14448</v>
      </c>
      <c r="L86" s="14">
        <f>'2020PopByRaceEth'!L86-'2010PopByRaceEth'!L86</f>
        <v>8365</v>
      </c>
    </row>
    <row r="87" spans="1:12" ht="14.4" customHeight="1" x14ac:dyDescent="0.4">
      <c r="A87" s="35">
        <v>706</v>
      </c>
      <c r="B87" s="35" t="s">
        <v>186</v>
      </c>
      <c r="C87" s="36" t="s">
        <v>164</v>
      </c>
      <c r="D87" s="9" t="s">
        <v>187</v>
      </c>
      <c r="E87" s="4">
        <f>'2020PopByRaceEth'!E87-'2010PopByRaceEth'!E87</f>
        <v>-1069</v>
      </c>
      <c r="F87" s="16">
        <f>'2020PopByRaceEth'!F87-'2010PopByRaceEth'!F87</f>
        <v>-4517</v>
      </c>
      <c r="G87" s="4">
        <f>'2020PopByRaceEth'!G87-'2010PopByRaceEth'!G87</f>
        <v>3448</v>
      </c>
      <c r="H87" s="5">
        <f>'2020PopByRaceEth'!H87-'2010PopByRaceEth'!H87</f>
        <v>1553</v>
      </c>
      <c r="I87" s="6">
        <f>'2020PopByRaceEth'!I87-'2010PopByRaceEth'!I87</f>
        <v>450</v>
      </c>
      <c r="J87" s="6">
        <f>'2020PopByRaceEth'!J87-'2010PopByRaceEth'!J87</f>
        <v>-231</v>
      </c>
      <c r="K87" s="6">
        <f>'2020PopByRaceEth'!K87-'2010PopByRaceEth'!K87</f>
        <v>437</v>
      </c>
      <c r="L87" s="14">
        <f>'2020PopByRaceEth'!L87-'2010PopByRaceEth'!L87</f>
        <v>1239</v>
      </c>
    </row>
    <row r="88" spans="1:12" ht="14.4" customHeight="1" x14ac:dyDescent="0.4">
      <c r="A88" s="35">
        <v>708</v>
      </c>
      <c r="B88" s="35" t="s">
        <v>188</v>
      </c>
      <c r="C88" s="36" t="s">
        <v>164</v>
      </c>
      <c r="D88" s="9" t="s">
        <v>189</v>
      </c>
      <c r="E88" s="4">
        <f>'2020PopByRaceEth'!E88-'2010PopByRaceEth'!E88</f>
        <v>32721</v>
      </c>
      <c r="F88" s="16">
        <f>'2020PopByRaceEth'!F88-'2010PopByRaceEth'!F88</f>
        <v>10321</v>
      </c>
      <c r="G88" s="4">
        <f>'2020PopByRaceEth'!G88-'2010PopByRaceEth'!G88</f>
        <v>22400</v>
      </c>
      <c r="H88" s="5">
        <f>'2020PopByRaceEth'!H88-'2010PopByRaceEth'!H88</f>
        <v>12164</v>
      </c>
      <c r="I88" s="6">
        <f>'2020PopByRaceEth'!I88-'2010PopByRaceEth'!I88</f>
        <v>2388</v>
      </c>
      <c r="J88" s="6">
        <f>'2020PopByRaceEth'!J88-'2010PopByRaceEth'!J88</f>
        <v>378</v>
      </c>
      <c r="K88" s="6">
        <f>'2020PopByRaceEth'!K88-'2010PopByRaceEth'!K88</f>
        <v>1254</v>
      </c>
      <c r="L88" s="14">
        <f>'2020PopByRaceEth'!L88-'2010PopByRaceEth'!L88</f>
        <v>6216</v>
      </c>
    </row>
    <row r="89" spans="1:12" ht="14.4" customHeight="1" x14ac:dyDescent="0.4">
      <c r="A89" s="35">
        <v>708</v>
      </c>
      <c r="B89" s="35" t="s">
        <v>190</v>
      </c>
      <c r="C89" s="36" t="s">
        <v>164</v>
      </c>
      <c r="D89" s="9" t="s">
        <v>191</v>
      </c>
      <c r="E89" s="4">
        <f>'2020PopByRaceEth'!E89-'2010PopByRaceEth'!E89</f>
        <v>1371</v>
      </c>
      <c r="F89" s="16">
        <f>'2020PopByRaceEth'!F89-'2010PopByRaceEth'!F89</f>
        <v>328</v>
      </c>
      <c r="G89" s="4">
        <f>'2020PopByRaceEth'!G89-'2010PopByRaceEth'!G89</f>
        <v>1043</v>
      </c>
      <c r="H89" s="5">
        <f>'2020PopByRaceEth'!H89-'2010PopByRaceEth'!H89</f>
        <v>311</v>
      </c>
      <c r="I89" s="6">
        <f>'2020PopByRaceEth'!I89-'2010PopByRaceEth'!I89</f>
        <v>54</v>
      </c>
      <c r="J89" s="6">
        <f>'2020PopByRaceEth'!J89-'2010PopByRaceEth'!J89</f>
        <v>-4</v>
      </c>
      <c r="K89" s="6">
        <f>'2020PopByRaceEth'!K89-'2010PopByRaceEth'!K89</f>
        <v>140</v>
      </c>
      <c r="L89" s="14">
        <f>'2020PopByRaceEth'!L89-'2010PopByRaceEth'!L89</f>
        <v>542</v>
      </c>
    </row>
    <row r="90" spans="1:12" ht="14.4" customHeight="1" x14ac:dyDescent="0.4">
      <c r="A90" s="35">
        <v>706</v>
      </c>
      <c r="B90" s="35" t="s">
        <v>192</v>
      </c>
      <c r="C90" s="36" t="s">
        <v>164</v>
      </c>
      <c r="D90" s="9" t="s">
        <v>193</v>
      </c>
      <c r="E90" s="4">
        <f>'2020PopByRaceEth'!E90-'2010PopByRaceEth'!E90</f>
        <v>5077</v>
      </c>
      <c r="F90" s="16">
        <f>'2020PopByRaceEth'!F90-'2010PopByRaceEth'!F90</f>
        <v>2977</v>
      </c>
      <c r="G90" s="4">
        <f>'2020PopByRaceEth'!G90-'2010PopByRaceEth'!G90</f>
        <v>2100</v>
      </c>
      <c r="H90" s="5">
        <f>'2020PopByRaceEth'!H90-'2010PopByRaceEth'!H90</f>
        <v>-108</v>
      </c>
      <c r="I90" s="6">
        <f>'2020PopByRaceEth'!I90-'2010PopByRaceEth'!I90</f>
        <v>1310</v>
      </c>
      <c r="J90" s="6">
        <f>'2020PopByRaceEth'!J90-'2010PopByRaceEth'!J90</f>
        <v>157</v>
      </c>
      <c r="K90" s="6">
        <f>'2020PopByRaceEth'!K90-'2010PopByRaceEth'!K90</f>
        <v>228</v>
      </c>
      <c r="L90" s="14">
        <f>'2020PopByRaceEth'!L90-'2010PopByRaceEth'!L90</f>
        <v>513</v>
      </c>
    </row>
    <row r="91" spans="1:12" ht="14.4" customHeight="1" x14ac:dyDescent="0.4">
      <c r="A91" s="35">
        <v>708</v>
      </c>
      <c r="B91" s="35" t="s">
        <v>194</v>
      </c>
      <c r="C91" s="36" t="s">
        <v>164</v>
      </c>
      <c r="D91" s="9" t="s">
        <v>195</v>
      </c>
      <c r="E91" s="4">
        <f>'2020PopByRaceEth'!E91-'2010PopByRaceEth'!E91</f>
        <v>-132</v>
      </c>
      <c r="F91" s="16">
        <f>'2020PopByRaceEth'!F91-'2010PopByRaceEth'!F91</f>
        <v>91</v>
      </c>
      <c r="G91" s="4">
        <f>'2020PopByRaceEth'!G91-'2010PopByRaceEth'!G91</f>
        <v>-223</v>
      </c>
      <c r="H91" s="5">
        <f>'2020PopByRaceEth'!H91-'2010PopByRaceEth'!H91</f>
        <v>-190</v>
      </c>
      <c r="I91" s="6">
        <f>'2020PopByRaceEth'!I91-'2010PopByRaceEth'!I91</f>
        <v>-23</v>
      </c>
      <c r="J91" s="6">
        <f>'2020PopByRaceEth'!J91-'2010PopByRaceEth'!J91</f>
        <v>-11</v>
      </c>
      <c r="K91" s="6">
        <f>'2020PopByRaceEth'!K91-'2010PopByRaceEth'!K91</f>
        <v>-3</v>
      </c>
      <c r="L91" s="14">
        <f>'2020PopByRaceEth'!L91-'2010PopByRaceEth'!L91</f>
        <v>4</v>
      </c>
    </row>
    <row r="92" spans="1:12" ht="14.4" customHeight="1" x14ac:dyDescent="0.4">
      <c r="A92" s="35">
        <v>708</v>
      </c>
      <c r="B92" s="35" t="s">
        <v>196</v>
      </c>
      <c r="C92" s="36" t="s">
        <v>164</v>
      </c>
      <c r="D92" s="9" t="s">
        <v>197</v>
      </c>
      <c r="E92" s="4">
        <f>'2020PopByRaceEth'!E92-'2010PopByRaceEth'!E92</f>
        <v>26961</v>
      </c>
      <c r="F92" s="16">
        <f>'2020PopByRaceEth'!F92-'2010PopByRaceEth'!F92</f>
        <v>9063</v>
      </c>
      <c r="G92" s="4">
        <f>'2020PopByRaceEth'!G92-'2010PopByRaceEth'!G92</f>
        <v>17898</v>
      </c>
      <c r="H92" s="5">
        <f>'2020PopByRaceEth'!H92-'2010PopByRaceEth'!H92</f>
        <v>7301</v>
      </c>
      <c r="I92" s="6">
        <f>'2020PopByRaceEth'!I92-'2010PopByRaceEth'!I92</f>
        <v>1054</v>
      </c>
      <c r="J92" s="6">
        <f>'2020PopByRaceEth'!J92-'2010PopByRaceEth'!J92</f>
        <v>481</v>
      </c>
      <c r="K92" s="6">
        <f>'2020PopByRaceEth'!K92-'2010PopByRaceEth'!K92</f>
        <v>2607</v>
      </c>
      <c r="L92" s="14">
        <f>'2020PopByRaceEth'!L92-'2010PopByRaceEth'!L92</f>
        <v>6455</v>
      </c>
    </row>
    <row r="93" spans="1:12" ht="14.4" customHeight="1" x14ac:dyDescent="0.4">
      <c r="A93" s="35">
        <v>706</v>
      </c>
      <c r="B93" s="35" t="s">
        <v>198</v>
      </c>
      <c r="C93" s="36" t="s">
        <v>164</v>
      </c>
      <c r="D93" s="9" t="s">
        <v>199</v>
      </c>
      <c r="E93" s="4">
        <f>'2020PopByRaceEth'!E93-'2010PopByRaceEth'!E93</f>
        <v>11577</v>
      </c>
      <c r="F93" s="16">
        <f>'2020PopByRaceEth'!F93-'2010PopByRaceEth'!F93</f>
        <v>7239</v>
      </c>
      <c r="G93" s="4">
        <f>'2020PopByRaceEth'!G93-'2010PopByRaceEth'!G93</f>
        <v>4338</v>
      </c>
      <c r="H93" s="5">
        <f>'2020PopByRaceEth'!H93-'2010PopByRaceEth'!H93</f>
        <v>-2316</v>
      </c>
      <c r="I93" s="6">
        <f>'2020PopByRaceEth'!I93-'2010PopByRaceEth'!I93</f>
        <v>3066</v>
      </c>
      <c r="J93" s="6">
        <f>'2020PopByRaceEth'!J93-'2010PopByRaceEth'!J93</f>
        <v>192</v>
      </c>
      <c r="K93" s="6">
        <f>'2020PopByRaceEth'!K93-'2010PopByRaceEth'!K93</f>
        <v>1459</v>
      </c>
      <c r="L93" s="14">
        <f>'2020PopByRaceEth'!L93-'2010PopByRaceEth'!L93</f>
        <v>1937</v>
      </c>
    </row>
    <row r="94" spans="1:12" ht="14.4" customHeight="1" x14ac:dyDescent="0.4">
      <c r="A94" s="35">
        <v>707</v>
      </c>
      <c r="B94" s="35" t="s">
        <v>200</v>
      </c>
      <c r="C94" s="36" t="s">
        <v>164</v>
      </c>
      <c r="D94" s="9" t="s">
        <v>201</v>
      </c>
      <c r="E94" s="4">
        <f>'2020PopByRaceEth'!E94-'2010PopByRaceEth'!E94</f>
        <v>33294</v>
      </c>
      <c r="F94" s="16">
        <f>'2020PopByRaceEth'!F94-'2010PopByRaceEth'!F94</f>
        <v>22857</v>
      </c>
      <c r="G94" s="4">
        <f>'2020PopByRaceEth'!G94-'2010PopByRaceEth'!G94</f>
        <v>10437</v>
      </c>
      <c r="H94" s="5">
        <f>'2020PopByRaceEth'!H94-'2010PopByRaceEth'!H94</f>
        <v>-13130</v>
      </c>
      <c r="I94" s="6">
        <f>'2020PopByRaceEth'!I94-'2010PopByRaceEth'!I94</f>
        <v>10758</v>
      </c>
      <c r="J94" s="6">
        <f>'2020PopByRaceEth'!J94-'2010PopByRaceEth'!J94</f>
        <v>212</v>
      </c>
      <c r="K94" s="6">
        <f>'2020PopByRaceEth'!K94-'2010PopByRaceEth'!K94</f>
        <v>4371</v>
      </c>
      <c r="L94" s="14">
        <f>'2020PopByRaceEth'!L94-'2010PopByRaceEth'!L94</f>
        <v>8226</v>
      </c>
    </row>
    <row r="95" spans="1:12" ht="14.4" customHeight="1" x14ac:dyDescent="0.4">
      <c r="A95" s="35">
        <v>708</v>
      </c>
      <c r="B95" s="35" t="s">
        <v>202</v>
      </c>
      <c r="C95" s="36" t="s">
        <v>164</v>
      </c>
      <c r="D95" s="9" t="s">
        <v>203</v>
      </c>
      <c r="E95" s="4">
        <f>'2020PopByRaceEth'!E95-'2010PopByRaceEth'!E95</f>
        <v>25729</v>
      </c>
      <c r="F95" s="16">
        <f>'2020PopByRaceEth'!F95-'2010PopByRaceEth'!F95</f>
        <v>4980</v>
      </c>
      <c r="G95" s="4">
        <f>'2020PopByRaceEth'!G95-'2010PopByRaceEth'!G95</f>
        <v>20749</v>
      </c>
      <c r="H95" s="5">
        <f>'2020PopByRaceEth'!H95-'2010PopByRaceEth'!H95</f>
        <v>13934</v>
      </c>
      <c r="I95" s="6">
        <f>'2020PopByRaceEth'!I95-'2010PopByRaceEth'!I95</f>
        <v>1568</v>
      </c>
      <c r="J95" s="6">
        <f>'2020PopByRaceEth'!J95-'2010PopByRaceEth'!J95</f>
        <v>101</v>
      </c>
      <c r="K95" s="6">
        <f>'2020PopByRaceEth'!K95-'2010PopByRaceEth'!K95</f>
        <v>1991</v>
      </c>
      <c r="L95" s="14">
        <f>'2020PopByRaceEth'!L95-'2010PopByRaceEth'!L95</f>
        <v>3155</v>
      </c>
    </row>
    <row r="96" spans="1:12" ht="14.4" customHeight="1" x14ac:dyDescent="0.4">
      <c r="A96" s="35">
        <v>706</v>
      </c>
      <c r="B96" s="35" t="s">
        <v>204</v>
      </c>
      <c r="C96" s="36" t="s">
        <v>164</v>
      </c>
      <c r="D96" s="9" t="s">
        <v>205</v>
      </c>
      <c r="E96" s="4">
        <f>'2020PopByRaceEth'!E96-'2010PopByRaceEth'!E96</f>
        <v>-9</v>
      </c>
      <c r="F96" s="16">
        <f>'2020PopByRaceEth'!F96-'2010PopByRaceEth'!F96</f>
        <v>-1287</v>
      </c>
      <c r="G96" s="4">
        <f>'2020PopByRaceEth'!G96-'2010PopByRaceEth'!G96</f>
        <v>1278</v>
      </c>
      <c r="H96" s="5">
        <f>'2020PopByRaceEth'!H96-'2010PopByRaceEth'!H96</f>
        <v>-50</v>
      </c>
      <c r="I96" s="6">
        <f>'2020PopByRaceEth'!I96-'2010PopByRaceEth'!I96</f>
        <v>735</v>
      </c>
      <c r="J96" s="6">
        <f>'2020PopByRaceEth'!J96-'2010PopByRaceEth'!J96</f>
        <v>85</v>
      </c>
      <c r="K96" s="6">
        <f>'2020PopByRaceEth'!K96-'2010PopByRaceEth'!K96</f>
        <v>193</v>
      </c>
      <c r="L96" s="14">
        <f>'2020PopByRaceEth'!L96-'2010PopByRaceEth'!L96</f>
        <v>315</v>
      </c>
    </row>
    <row r="97" spans="1:12" ht="14.4" customHeight="1" x14ac:dyDescent="0.4">
      <c r="A97" s="35">
        <v>706</v>
      </c>
      <c r="B97" s="35" t="s">
        <v>206</v>
      </c>
      <c r="C97" s="36" t="s">
        <v>164</v>
      </c>
      <c r="D97" s="9" t="s">
        <v>207</v>
      </c>
      <c r="E97" s="4">
        <f>'2020PopByRaceEth'!E97-'2010PopByRaceEth'!E97</f>
        <v>9677</v>
      </c>
      <c r="F97" s="16">
        <f>'2020PopByRaceEth'!F97-'2010PopByRaceEth'!F97</f>
        <v>6857</v>
      </c>
      <c r="G97" s="4">
        <f>'2020PopByRaceEth'!G97-'2010PopByRaceEth'!G97</f>
        <v>2820</v>
      </c>
      <c r="H97" s="5">
        <f>'2020PopByRaceEth'!H97-'2010PopByRaceEth'!H97</f>
        <v>-8245</v>
      </c>
      <c r="I97" s="6">
        <f>'2020PopByRaceEth'!I97-'2010PopByRaceEth'!I97</f>
        <v>2029</v>
      </c>
      <c r="J97" s="6">
        <f>'2020PopByRaceEth'!J97-'2010PopByRaceEth'!J97</f>
        <v>1308</v>
      </c>
      <c r="K97" s="6">
        <f>'2020PopByRaceEth'!K97-'2010PopByRaceEth'!K97</f>
        <v>2976</v>
      </c>
      <c r="L97" s="14">
        <f>'2020PopByRaceEth'!L97-'2010PopByRaceEth'!L97</f>
        <v>4752</v>
      </c>
    </row>
    <row r="98" spans="1:12" ht="14.4" customHeight="1" x14ac:dyDescent="0.4">
      <c r="A98" s="35">
        <v>706</v>
      </c>
      <c r="B98" s="35" t="s">
        <v>208</v>
      </c>
      <c r="C98" s="36" t="s">
        <v>164</v>
      </c>
      <c r="D98" s="9" t="s">
        <v>209</v>
      </c>
      <c r="E98" s="4">
        <f>'2020PopByRaceEth'!E98-'2010PopByRaceEth'!E98</f>
        <v>14304</v>
      </c>
      <c r="F98" s="16">
        <f>'2020PopByRaceEth'!F98-'2010PopByRaceEth'!F98</f>
        <v>9555</v>
      </c>
      <c r="G98" s="4">
        <f>'2020PopByRaceEth'!G98-'2010PopByRaceEth'!G98</f>
        <v>4749</v>
      </c>
      <c r="H98" s="5">
        <f>'2020PopByRaceEth'!H98-'2010PopByRaceEth'!H98</f>
        <v>-122</v>
      </c>
      <c r="I98" s="6">
        <f>'2020PopByRaceEth'!I98-'2010PopByRaceEth'!I98</f>
        <v>3418</v>
      </c>
      <c r="J98" s="6">
        <f>'2020PopByRaceEth'!J98-'2010PopByRaceEth'!J98</f>
        <v>412</v>
      </c>
      <c r="K98" s="6">
        <f>'2020PopByRaceEth'!K98-'2010PopByRaceEth'!K98</f>
        <v>-71</v>
      </c>
      <c r="L98" s="14">
        <f>'2020PopByRaceEth'!L98-'2010PopByRaceEth'!L98</f>
        <v>1112</v>
      </c>
    </row>
    <row r="99" spans="1:12" ht="14.4" customHeight="1" x14ac:dyDescent="0.4">
      <c r="A99" s="35">
        <v>706</v>
      </c>
      <c r="B99" s="35" t="s">
        <v>210</v>
      </c>
      <c r="C99" s="36" t="s">
        <v>164</v>
      </c>
      <c r="D99" s="9" t="s">
        <v>211</v>
      </c>
      <c r="E99" s="4">
        <f>'2020PopByRaceEth'!E99-'2010PopByRaceEth'!E99</f>
        <v>16688</v>
      </c>
      <c r="F99" s="16">
        <f>'2020PopByRaceEth'!F99-'2010PopByRaceEth'!F99</f>
        <v>7196</v>
      </c>
      <c r="G99" s="4">
        <f>'2020PopByRaceEth'!G99-'2010PopByRaceEth'!G99</f>
        <v>9492</v>
      </c>
      <c r="H99" s="5">
        <f>'2020PopByRaceEth'!H99-'2010PopByRaceEth'!H99</f>
        <v>6764</v>
      </c>
      <c r="I99" s="6">
        <f>'2020PopByRaceEth'!I99-'2010PopByRaceEth'!I99</f>
        <v>1045</v>
      </c>
      <c r="J99" s="6">
        <f>'2020PopByRaceEth'!J99-'2010PopByRaceEth'!J99</f>
        <v>131</v>
      </c>
      <c r="K99" s="6">
        <f>'2020PopByRaceEth'!K99-'2010PopByRaceEth'!K99</f>
        <v>289</v>
      </c>
      <c r="L99" s="14">
        <f>'2020PopByRaceEth'!L99-'2010PopByRaceEth'!L99</f>
        <v>1263</v>
      </c>
    </row>
    <row r="100" spans="1:12" ht="14.4" customHeight="1" x14ac:dyDescent="0.4">
      <c r="A100" s="35">
        <v>706</v>
      </c>
      <c r="B100" s="35" t="s">
        <v>212</v>
      </c>
      <c r="C100" s="36" t="s">
        <v>164</v>
      </c>
      <c r="D100" s="9" t="s">
        <v>213</v>
      </c>
      <c r="E100" s="4">
        <f>'2020PopByRaceEth'!E100-'2010PopByRaceEth'!E100</f>
        <v>30341</v>
      </c>
      <c r="F100" s="16">
        <f>'2020PopByRaceEth'!F100-'2010PopByRaceEth'!F100</f>
        <v>11273</v>
      </c>
      <c r="G100" s="4">
        <f>'2020PopByRaceEth'!G100-'2010PopByRaceEth'!G100</f>
        <v>19068</v>
      </c>
      <c r="H100" s="5">
        <f>'2020PopByRaceEth'!H100-'2010PopByRaceEth'!H100</f>
        <v>12295</v>
      </c>
      <c r="I100" s="6">
        <f>'2020PopByRaceEth'!I100-'2010PopByRaceEth'!I100</f>
        <v>1750</v>
      </c>
      <c r="J100" s="6">
        <f>'2020PopByRaceEth'!J100-'2010PopByRaceEth'!J100</f>
        <v>300</v>
      </c>
      <c r="K100" s="6">
        <f>'2020PopByRaceEth'!K100-'2010PopByRaceEth'!K100</f>
        <v>1362</v>
      </c>
      <c r="L100" s="14">
        <f>'2020PopByRaceEth'!L100-'2010PopByRaceEth'!L100</f>
        <v>3361</v>
      </c>
    </row>
    <row r="101" spans="1:12" ht="14.4" customHeight="1" x14ac:dyDescent="0.4">
      <c r="A101" s="35">
        <v>706</v>
      </c>
      <c r="B101" s="35" t="s">
        <v>214</v>
      </c>
      <c r="C101" s="36" t="s">
        <v>164</v>
      </c>
      <c r="D101" s="9" t="s">
        <v>215</v>
      </c>
      <c r="E101" s="4">
        <f>'2020PopByRaceEth'!E101-'2010PopByRaceEth'!E101</f>
        <v>13221</v>
      </c>
      <c r="F101" s="16">
        <f>'2020PopByRaceEth'!F101-'2010PopByRaceEth'!F101</f>
        <v>10887</v>
      </c>
      <c r="G101" s="4">
        <f>'2020PopByRaceEth'!G101-'2010PopByRaceEth'!G101</f>
        <v>2334</v>
      </c>
      <c r="H101" s="5">
        <f>'2020PopByRaceEth'!H101-'2010PopByRaceEth'!H101</f>
        <v>-942</v>
      </c>
      <c r="I101" s="6">
        <f>'2020PopByRaceEth'!I101-'2010PopByRaceEth'!I101</f>
        <v>1595</v>
      </c>
      <c r="J101" s="6">
        <f>'2020PopByRaceEth'!J101-'2010PopByRaceEth'!J101</f>
        <v>186</v>
      </c>
      <c r="K101" s="6">
        <f>'2020PopByRaceEth'!K101-'2010PopByRaceEth'!K101</f>
        <v>441</v>
      </c>
      <c r="L101" s="14">
        <f>'2020PopByRaceEth'!L101-'2010PopByRaceEth'!L101</f>
        <v>1054</v>
      </c>
    </row>
    <row r="102" spans="1:12" ht="14.4" customHeight="1" x14ac:dyDescent="0.4">
      <c r="A102" s="35">
        <v>706</v>
      </c>
      <c r="B102" s="35" t="s">
        <v>216</v>
      </c>
      <c r="C102" s="36" t="s">
        <v>164</v>
      </c>
      <c r="D102" s="9" t="s">
        <v>217</v>
      </c>
      <c r="E102" s="4">
        <f>'2020PopByRaceEth'!E102-'2010PopByRaceEth'!E102</f>
        <v>7359</v>
      </c>
      <c r="F102" s="16">
        <f>'2020PopByRaceEth'!F102-'2010PopByRaceEth'!F102</f>
        <v>1412</v>
      </c>
      <c r="G102" s="4">
        <f>'2020PopByRaceEth'!G102-'2010PopByRaceEth'!G102</f>
        <v>5947</v>
      </c>
      <c r="H102" s="5">
        <f>'2020PopByRaceEth'!H102-'2010PopByRaceEth'!H102</f>
        <v>3263</v>
      </c>
      <c r="I102" s="6">
        <f>'2020PopByRaceEth'!I102-'2010PopByRaceEth'!I102</f>
        <v>464</v>
      </c>
      <c r="J102" s="6">
        <f>'2020PopByRaceEth'!J102-'2010PopByRaceEth'!J102</f>
        <v>-217</v>
      </c>
      <c r="K102" s="6">
        <f>'2020PopByRaceEth'!K102-'2010PopByRaceEth'!K102</f>
        <v>540</v>
      </c>
      <c r="L102" s="14">
        <f>'2020PopByRaceEth'!L102-'2010PopByRaceEth'!L102</f>
        <v>1897</v>
      </c>
    </row>
    <row r="103" spans="1:12" ht="14.4" customHeight="1" x14ac:dyDescent="0.4">
      <c r="A103" s="35">
        <v>708</v>
      </c>
      <c r="B103" s="35" t="s">
        <v>218</v>
      </c>
      <c r="C103" s="36" t="s">
        <v>164</v>
      </c>
      <c r="D103" s="9" t="s">
        <v>219</v>
      </c>
      <c r="E103" s="4">
        <f>'2020PopByRaceEth'!E103-'2010PopByRaceEth'!E103</f>
        <v>41674</v>
      </c>
      <c r="F103" s="16">
        <f>'2020PopByRaceEth'!F103-'2010PopByRaceEth'!F103</f>
        <v>20323</v>
      </c>
      <c r="G103" s="4">
        <f>'2020PopByRaceEth'!G103-'2010PopByRaceEth'!G103</f>
        <v>21351</v>
      </c>
      <c r="H103" s="5">
        <f>'2020PopByRaceEth'!H103-'2010PopByRaceEth'!H103</f>
        <v>-2175</v>
      </c>
      <c r="I103" s="6">
        <f>'2020PopByRaceEth'!I103-'2010PopByRaceEth'!I103</f>
        <v>5469</v>
      </c>
      <c r="J103" s="6">
        <f>'2020PopByRaceEth'!J103-'2010PopByRaceEth'!J103</f>
        <v>1608</v>
      </c>
      <c r="K103" s="6">
        <f>'2020PopByRaceEth'!K103-'2010PopByRaceEth'!K103</f>
        <v>3930</v>
      </c>
      <c r="L103" s="14">
        <f>'2020PopByRaceEth'!L103-'2010PopByRaceEth'!L103</f>
        <v>12519</v>
      </c>
    </row>
    <row r="104" spans="1:12" ht="14.4" customHeight="1" x14ac:dyDescent="0.4">
      <c r="A104" s="35">
        <v>706</v>
      </c>
      <c r="B104" s="35" t="s">
        <v>220</v>
      </c>
      <c r="C104" s="36" t="s">
        <v>164</v>
      </c>
      <c r="D104" s="9" t="s">
        <v>221</v>
      </c>
      <c r="E104" s="4">
        <f>'2020PopByRaceEth'!E104-'2010PopByRaceEth'!E104</f>
        <v>-52</v>
      </c>
      <c r="F104" s="16">
        <f>'2020PopByRaceEth'!F104-'2010PopByRaceEth'!F104</f>
        <v>-24</v>
      </c>
      <c r="G104" s="4">
        <f>'2020PopByRaceEth'!G104-'2010PopByRaceEth'!G104</f>
        <v>-28</v>
      </c>
      <c r="H104" s="5">
        <f>'2020PopByRaceEth'!H104-'2010PopByRaceEth'!H104</f>
        <v>-31</v>
      </c>
      <c r="I104" s="6">
        <f>'2020PopByRaceEth'!I104-'2010PopByRaceEth'!I104</f>
        <v>-3</v>
      </c>
      <c r="J104" s="6">
        <f>'2020PopByRaceEth'!J104-'2010PopByRaceEth'!J104</f>
        <v>3</v>
      </c>
      <c r="K104" s="6">
        <f>'2020PopByRaceEth'!K104-'2010PopByRaceEth'!K104</f>
        <v>2</v>
      </c>
      <c r="L104" s="14">
        <f>'2020PopByRaceEth'!L104-'2010PopByRaceEth'!L104</f>
        <v>1</v>
      </c>
    </row>
    <row r="105" spans="1:12" ht="14.4" customHeight="1" x14ac:dyDescent="0.4">
      <c r="A105" s="35">
        <v>706</v>
      </c>
      <c r="B105" s="35" t="s">
        <v>222</v>
      </c>
      <c r="C105" s="36" t="s">
        <v>164</v>
      </c>
      <c r="D105" s="9" t="s">
        <v>223</v>
      </c>
      <c r="E105" s="4">
        <f>'2020PopByRaceEth'!E105-'2010PopByRaceEth'!E105</f>
        <v>-82</v>
      </c>
      <c r="F105" s="16">
        <f>'2020PopByRaceEth'!F105-'2010PopByRaceEth'!F105</f>
        <v>48</v>
      </c>
      <c r="G105" s="4">
        <f>'2020PopByRaceEth'!G105-'2010PopByRaceEth'!G105</f>
        <v>-130</v>
      </c>
      <c r="H105" s="5">
        <f>'2020PopByRaceEth'!H105-'2010PopByRaceEth'!H105</f>
        <v>-196</v>
      </c>
      <c r="I105" s="6">
        <f>'2020PopByRaceEth'!I105-'2010PopByRaceEth'!I105</f>
        <v>16</v>
      </c>
      <c r="J105" s="6">
        <f>'2020PopByRaceEth'!J105-'2010PopByRaceEth'!J105</f>
        <v>-5</v>
      </c>
      <c r="K105" s="6">
        <f>'2020PopByRaceEth'!K105-'2010PopByRaceEth'!K105</f>
        <v>-4</v>
      </c>
      <c r="L105" s="14">
        <f>'2020PopByRaceEth'!L105-'2010PopByRaceEth'!L105</f>
        <v>59</v>
      </c>
    </row>
    <row r="106" spans="1:12" ht="14.4" customHeight="1" x14ac:dyDescent="0.4">
      <c r="A106" s="35">
        <v>706</v>
      </c>
      <c r="B106" s="35" t="s">
        <v>224</v>
      </c>
      <c r="C106" s="36" t="s">
        <v>164</v>
      </c>
      <c r="D106" s="9" t="s">
        <v>225</v>
      </c>
      <c r="E106" s="4">
        <f>'2020PopByRaceEth'!E106-'2010PopByRaceEth'!E106</f>
        <v>-1777</v>
      </c>
      <c r="F106" s="16">
        <f>'2020PopByRaceEth'!F106-'2010PopByRaceEth'!F106</f>
        <v>-2696</v>
      </c>
      <c r="G106" s="4">
        <f>'2020PopByRaceEth'!G106-'2010PopByRaceEth'!G106</f>
        <v>919</v>
      </c>
      <c r="H106" s="5">
        <f>'2020PopByRaceEth'!H106-'2010PopByRaceEth'!H106</f>
        <v>602</v>
      </c>
      <c r="I106" s="6">
        <f>'2020PopByRaceEth'!I106-'2010PopByRaceEth'!I106</f>
        <v>274</v>
      </c>
      <c r="J106" s="6">
        <f>'2020PopByRaceEth'!J106-'2010PopByRaceEth'!J106</f>
        <v>-69</v>
      </c>
      <c r="K106" s="6">
        <f>'2020PopByRaceEth'!K106-'2010PopByRaceEth'!K106</f>
        <v>-32</v>
      </c>
      <c r="L106" s="14">
        <f>'2020PopByRaceEth'!L106-'2010PopByRaceEth'!L106</f>
        <v>144</v>
      </c>
    </row>
    <row r="107" spans="1:12" ht="14.4" customHeight="1" x14ac:dyDescent="0.4">
      <c r="A107" s="35">
        <v>708</v>
      </c>
      <c r="B107" s="35" t="s">
        <v>226</v>
      </c>
      <c r="C107" s="36" t="s">
        <v>164</v>
      </c>
      <c r="D107" s="9" t="s">
        <v>227</v>
      </c>
      <c r="E107" s="4">
        <f>'2020PopByRaceEth'!E107-'2010PopByRaceEth'!E107</f>
        <v>1854</v>
      </c>
      <c r="F107" s="16">
        <f>'2020PopByRaceEth'!F107-'2010PopByRaceEth'!F107</f>
        <v>417</v>
      </c>
      <c r="G107" s="4">
        <f>'2020PopByRaceEth'!G107-'2010PopByRaceEth'!G107</f>
        <v>1437</v>
      </c>
      <c r="H107" s="5">
        <f>'2020PopByRaceEth'!H107-'2010PopByRaceEth'!H107</f>
        <v>1005</v>
      </c>
      <c r="I107" s="6">
        <f>'2020PopByRaceEth'!I107-'2010PopByRaceEth'!I107</f>
        <v>48</v>
      </c>
      <c r="J107" s="6">
        <f>'2020PopByRaceEth'!J107-'2010PopByRaceEth'!J107</f>
        <v>0</v>
      </c>
      <c r="K107" s="6">
        <f>'2020PopByRaceEth'!K107-'2010PopByRaceEth'!K107</f>
        <v>55</v>
      </c>
      <c r="L107" s="14">
        <f>'2020PopByRaceEth'!L107-'2010PopByRaceEth'!L107</f>
        <v>329</v>
      </c>
    </row>
    <row r="108" spans="1:12" ht="14.4" customHeight="1" x14ac:dyDescent="0.4">
      <c r="A108" s="35">
        <v>706</v>
      </c>
      <c r="B108" s="35" t="s">
        <v>228</v>
      </c>
      <c r="C108" s="36" t="s">
        <v>164</v>
      </c>
      <c r="D108" s="9" t="s">
        <v>229</v>
      </c>
      <c r="E108" s="4">
        <f>'2020PopByRaceEth'!E108-'2010PopByRaceEth'!E108</f>
        <v>5298</v>
      </c>
      <c r="F108" s="16">
        <f>'2020PopByRaceEth'!F108-'2010PopByRaceEth'!F108</f>
        <v>516</v>
      </c>
      <c r="G108" s="4">
        <f>'2020PopByRaceEth'!G108-'2010PopByRaceEth'!G108</f>
        <v>4782</v>
      </c>
      <c r="H108" s="5">
        <f>'2020PopByRaceEth'!H108-'2010PopByRaceEth'!H108</f>
        <v>2226</v>
      </c>
      <c r="I108" s="6">
        <f>'2020PopByRaceEth'!I108-'2010PopByRaceEth'!I108</f>
        <v>854</v>
      </c>
      <c r="J108" s="6">
        <f>'2020PopByRaceEth'!J108-'2010PopByRaceEth'!J108</f>
        <v>-368</v>
      </c>
      <c r="K108" s="6">
        <f>'2020PopByRaceEth'!K108-'2010PopByRaceEth'!K108</f>
        <v>726</v>
      </c>
      <c r="L108" s="14">
        <f>'2020PopByRaceEth'!L108-'2010PopByRaceEth'!L108</f>
        <v>1344</v>
      </c>
    </row>
    <row r="109" spans="1:12" ht="14.4" customHeight="1" x14ac:dyDescent="0.4">
      <c r="A109" s="35">
        <v>706</v>
      </c>
      <c r="B109" s="35" t="s">
        <v>230</v>
      </c>
      <c r="C109" s="36" t="s">
        <v>164</v>
      </c>
      <c r="D109" s="9" t="s">
        <v>231</v>
      </c>
      <c r="E109" s="4">
        <f>'2020PopByRaceEth'!E109-'2010PopByRaceEth'!E109</f>
        <v>325</v>
      </c>
      <c r="F109" s="16">
        <f>'2020PopByRaceEth'!F109-'2010PopByRaceEth'!F109</f>
        <v>233</v>
      </c>
      <c r="G109" s="4">
        <f>'2020PopByRaceEth'!G109-'2010PopByRaceEth'!G109</f>
        <v>92</v>
      </c>
      <c r="H109" s="5">
        <f>'2020PopByRaceEth'!H109-'2010PopByRaceEth'!H109</f>
        <v>89</v>
      </c>
      <c r="I109" s="6">
        <f>'2020PopByRaceEth'!I109-'2010PopByRaceEth'!I109</f>
        <v>-38</v>
      </c>
      <c r="J109" s="6">
        <f>'2020PopByRaceEth'!J109-'2010PopByRaceEth'!J109</f>
        <v>-7</v>
      </c>
      <c r="K109" s="6">
        <f>'2020PopByRaceEth'!K109-'2010PopByRaceEth'!K109</f>
        <v>2</v>
      </c>
      <c r="L109" s="14">
        <f>'2020PopByRaceEth'!L109-'2010PopByRaceEth'!L109</f>
        <v>46</v>
      </c>
    </row>
    <row r="110" spans="1:12" ht="14.4" customHeight="1" x14ac:dyDescent="0.4">
      <c r="A110" s="35">
        <v>708</v>
      </c>
      <c r="B110" s="35" t="s">
        <v>232</v>
      </c>
      <c r="C110" s="36" t="s">
        <v>164</v>
      </c>
      <c r="D110" s="9" t="s">
        <v>233</v>
      </c>
      <c r="E110" s="4">
        <f>'2020PopByRaceEth'!E110-'2010PopByRaceEth'!E110</f>
        <v>27480</v>
      </c>
      <c r="F110" s="16">
        <f>'2020PopByRaceEth'!F110-'2010PopByRaceEth'!F110</f>
        <v>9390</v>
      </c>
      <c r="G110" s="4">
        <f>'2020PopByRaceEth'!G110-'2010PopByRaceEth'!G110</f>
        <v>18090</v>
      </c>
      <c r="H110" s="5">
        <f>'2020PopByRaceEth'!H110-'2010PopByRaceEth'!H110</f>
        <v>-298</v>
      </c>
      <c r="I110" s="6">
        <f>'2020PopByRaceEth'!I110-'2010PopByRaceEth'!I110</f>
        <v>2529</v>
      </c>
      <c r="J110" s="6">
        <f>'2020PopByRaceEth'!J110-'2010PopByRaceEth'!J110</f>
        <v>203</v>
      </c>
      <c r="K110" s="6">
        <f>'2020PopByRaceEth'!K110-'2010PopByRaceEth'!K110</f>
        <v>7873</v>
      </c>
      <c r="L110" s="14">
        <f>'2020PopByRaceEth'!L110-'2010PopByRaceEth'!L110</f>
        <v>7783</v>
      </c>
    </row>
    <row r="111" spans="1:12" ht="14.4" customHeight="1" x14ac:dyDescent="0.4">
      <c r="A111" s="35">
        <v>706</v>
      </c>
      <c r="B111" s="35" t="s">
        <v>234</v>
      </c>
      <c r="C111" s="36" t="s">
        <v>164</v>
      </c>
      <c r="D111" s="9" t="s">
        <v>235</v>
      </c>
      <c r="E111" s="4">
        <f>'2020PopByRaceEth'!E111-'2010PopByRaceEth'!E111</f>
        <v>9855</v>
      </c>
      <c r="F111" s="16">
        <f>'2020PopByRaceEth'!F111-'2010PopByRaceEth'!F111</f>
        <v>9853</v>
      </c>
      <c r="G111" s="4">
        <f>'2020PopByRaceEth'!G111-'2010PopByRaceEth'!G111</f>
        <v>2</v>
      </c>
      <c r="H111" s="5">
        <f>'2020PopByRaceEth'!H111-'2010PopByRaceEth'!H111</f>
        <v>-3477</v>
      </c>
      <c r="I111" s="6">
        <f>'2020PopByRaceEth'!I111-'2010PopByRaceEth'!I111</f>
        <v>1126</v>
      </c>
      <c r="J111" s="6">
        <f>'2020PopByRaceEth'!J111-'2010PopByRaceEth'!J111</f>
        <v>145</v>
      </c>
      <c r="K111" s="6">
        <f>'2020PopByRaceEth'!K111-'2010PopByRaceEth'!K111</f>
        <v>997</v>
      </c>
      <c r="L111" s="14">
        <f>'2020PopByRaceEth'!L111-'2010PopByRaceEth'!L111</f>
        <v>1211</v>
      </c>
    </row>
    <row r="112" spans="1:12" ht="14.4" customHeight="1" x14ac:dyDescent="0.4">
      <c r="A112" s="35">
        <v>708</v>
      </c>
      <c r="B112" s="35" t="s">
        <v>236</v>
      </c>
      <c r="C112" s="36" t="s">
        <v>164</v>
      </c>
      <c r="D112" s="9" t="s">
        <v>237</v>
      </c>
      <c r="E112" s="4">
        <f>'2020PopByRaceEth'!E112-'2010PopByRaceEth'!E112</f>
        <v>47785</v>
      </c>
      <c r="F112" s="16">
        <f>'2020PopByRaceEth'!F112-'2010PopByRaceEth'!F112</f>
        <v>16667</v>
      </c>
      <c r="G112" s="4">
        <f>'2020PopByRaceEth'!G112-'2010PopByRaceEth'!G112</f>
        <v>31118</v>
      </c>
      <c r="H112" s="5">
        <f>'2020PopByRaceEth'!H112-'2010PopByRaceEth'!H112</f>
        <v>16057</v>
      </c>
      <c r="I112" s="6">
        <f>'2020PopByRaceEth'!I112-'2010PopByRaceEth'!I112</f>
        <v>3242</v>
      </c>
      <c r="J112" s="6">
        <f>'2020PopByRaceEth'!J112-'2010PopByRaceEth'!J112</f>
        <v>337</v>
      </c>
      <c r="K112" s="6">
        <f>'2020PopByRaceEth'!K112-'2010PopByRaceEth'!K112</f>
        <v>4004</v>
      </c>
      <c r="L112" s="14">
        <f>'2020PopByRaceEth'!L112-'2010PopByRaceEth'!L112</f>
        <v>7478</v>
      </c>
    </row>
    <row r="113" spans="1:12" ht="14.4" customHeight="1" x14ac:dyDescent="0.4">
      <c r="A113" s="35">
        <v>706</v>
      </c>
      <c r="B113" s="35" t="s">
        <v>238</v>
      </c>
      <c r="C113" s="36" t="s">
        <v>164</v>
      </c>
      <c r="D113" s="9" t="s">
        <v>239</v>
      </c>
      <c r="E113" s="4">
        <f>'2020PopByRaceEth'!E113-'2010PopByRaceEth'!E113</f>
        <v>3571</v>
      </c>
      <c r="F113" s="16">
        <f>'2020PopByRaceEth'!F113-'2010PopByRaceEth'!F113</f>
        <v>-3491</v>
      </c>
      <c r="G113" s="4">
        <f>'2020PopByRaceEth'!G113-'2010PopByRaceEth'!G113</f>
        <v>7062</v>
      </c>
      <c r="H113" s="5">
        <f>'2020PopByRaceEth'!H113-'2010PopByRaceEth'!H113</f>
        <v>4414</v>
      </c>
      <c r="I113" s="6">
        <f>'2020PopByRaceEth'!I113-'2010PopByRaceEth'!I113</f>
        <v>948</v>
      </c>
      <c r="J113" s="6">
        <f>'2020PopByRaceEth'!J113-'2010PopByRaceEth'!J113</f>
        <v>126</v>
      </c>
      <c r="K113" s="6">
        <f>'2020PopByRaceEth'!K113-'2010PopByRaceEth'!K113</f>
        <v>322</v>
      </c>
      <c r="L113" s="14">
        <f>'2020PopByRaceEth'!L113-'2010PopByRaceEth'!L113</f>
        <v>1252</v>
      </c>
    </row>
    <row r="114" spans="1:12" ht="14.4" customHeight="1" x14ac:dyDescent="0.4">
      <c r="A114" s="35">
        <v>707</v>
      </c>
      <c r="B114" s="35" t="s">
        <v>240</v>
      </c>
      <c r="C114" s="36" t="s">
        <v>164</v>
      </c>
      <c r="D114" s="9" t="s">
        <v>241</v>
      </c>
      <c r="E114" s="4">
        <f>'2020PopByRaceEth'!E114-'2010PopByRaceEth'!E114</f>
        <v>70117</v>
      </c>
      <c r="F114" s="16">
        <f>'2020PopByRaceEth'!F114-'2010PopByRaceEth'!F114</f>
        <v>21470</v>
      </c>
      <c r="G114" s="4">
        <f>'2020PopByRaceEth'!G114-'2010PopByRaceEth'!G114</f>
        <v>48647</v>
      </c>
      <c r="H114" s="5">
        <f>'2020PopByRaceEth'!H114-'2010PopByRaceEth'!H114</f>
        <v>13899</v>
      </c>
      <c r="I114" s="6">
        <f>'2020PopByRaceEth'!I114-'2010PopByRaceEth'!I114</f>
        <v>16014</v>
      </c>
      <c r="J114" s="6">
        <f>'2020PopByRaceEth'!J114-'2010PopByRaceEth'!J114</f>
        <v>889</v>
      </c>
      <c r="K114" s="6">
        <f>'2020PopByRaceEth'!K114-'2010PopByRaceEth'!K114</f>
        <v>5381</v>
      </c>
      <c r="L114" s="14">
        <f>'2020PopByRaceEth'!L114-'2010PopByRaceEth'!L114</f>
        <v>12464</v>
      </c>
    </row>
    <row r="115" spans="1:12" ht="14.4" customHeight="1" x14ac:dyDescent="0.4">
      <c r="A115" s="35">
        <v>708</v>
      </c>
      <c r="B115" s="35" t="s">
        <v>242</v>
      </c>
      <c r="C115" s="36" t="s">
        <v>164</v>
      </c>
      <c r="D115" s="9" t="s">
        <v>243</v>
      </c>
      <c r="E115" s="4">
        <f>'2020PopByRaceEth'!E115-'2010PopByRaceEth'!E115</f>
        <v>39548</v>
      </c>
      <c r="F115" s="16">
        <f>'2020PopByRaceEth'!F115-'2010PopByRaceEth'!F115</f>
        <v>6327</v>
      </c>
      <c r="G115" s="4">
        <f>'2020PopByRaceEth'!G115-'2010PopByRaceEth'!G115</f>
        <v>33221</v>
      </c>
      <c r="H115" s="5">
        <f>'2020PopByRaceEth'!H115-'2010PopByRaceEth'!H115</f>
        <v>27521</v>
      </c>
      <c r="I115" s="6">
        <f>'2020PopByRaceEth'!I115-'2010PopByRaceEth'!I115</f>
        <v>1334</v>
      </c>
      <c r="J115" s="6">
        <f>'2020PopByRaceEth'!J115-'2010PopByRaceEth'!J115</f>
        <v>227</v>
      </c>
      <c r="K115" s="6">
        <f>'2020PopByRaceEth'!K115-'2010PopByRaceEth'!K115</f>
        <v>1423</v>
      </c>
      <c r="L115" s="14">
        <f>'2020PopByRaceEth'!L115-'2010PopByRaceEth'!L115</f>
        <v>2716</v>
      </c>
    </row>
    <row r="116" spans="1:12" ht="14.4" customHeight="1" x14ac:dyDescent="0.4">
      <c r="A116" s="35">
        <v>706</v>
      </c>
      <c r="B116" s="35" t="s">
        <v>244</v>
      </c>
      <c r="C116" s="36" t="s">
        <v>164</v>
      </c>
      <c r="D116" s="9" t="s">
        <v>245</v>
      </c>
      <c r="E116" s="4">
        <f>'2020PopByRaceEth'!E116-'2010PopByRaceEth'!E116</f>
        <v>879</v>
      </c>
      <c r="F116" s="16">
        <f>'2020PopByRaceEth'!F116-'2010PopByRaceEth'!F116</f>
        <v>859</v>
      </c>
      <c r="G116" s="4">
        <f>'2020PopByRaceEth'!G116-'2010PopByRaceEth'!G116</f>
        <v>20</v>
      </c>
      <c r="H116" s="5">
        <f>'2020PopByRaceEth'!H116-'2010PopByRaceEth'!H116</f>
        <v>-125</v>
      </c>
      <c r="I116" s="6">
        <f>'2020PopByRaceEth'!I116-'2010PopByRaceEth'!I116</f>
        <v>185</v>
      </c>
      <c r="J116" s="6">
        <f>'2020PopByRaceEth'!J116-'2010PopByRaceEth'!J116</f>
        <v>-59</v>
      </c>
      <c r="K116" s="6">
        <f>'2020PopByRaceEth'!K116-'2010PopByRaceEth'!K116</f>
        <v>-28</v>
      </c>
      <c r="L116" s="14">
        <f>'2020PopByRaceEth'!L116-'2010PopByRaceEth'!L116</f>
        <v>47</v>
      </c>
    </row>
    <row r="117" spans="1:12" ht="14.4" customHeight="1" x14ac:dyDescent="0.4">
      <c r="A117" s="35">
        <v>706</v>
      </c>
      <c r="B117" s="35" t="s">
        <v>246</v>
      </c>
      <c r="C117" s="36" t="s">
        <v>164</v>
      </c>
      <c r="D117" s="9" t="s">
        <v>247</v>
      </c>
      <c r="E117" s="4">
        <f>'2020PopByRaceEth'!E117-'2010PopByRaceEth'!E117</f>
        <v>17706</v>
      </c>
      <c r="F117" s="16">
        <f>'2020PopByRaceEth'!F117-'2010PopByRaceEth'!F117</f>
        <v>8689</v>
      </c>
      <c r="G117" s="4">
        <f>'2020PopByRaceEth'!G117-'2010PopByRaceEth'!G117</f>
        <v>9017</v>
      </c>
      <c r="H117" s="5">
        <f>'2020PopByRaceEth'!H117-'2010PopByRaceEth'!H117</f>
        <v>3509</v>
      </c>
      <c r="I117" s="6">
        <f>'2020PopByRaceEth'!I117-'2010PopByRaceEth'!I117</f>
        <v>1448</v>
      </c>
      <c r="J117" s="6">
        <f>'2020PopByRaceEth'!J117-'2010PopByRaceEth'!J117</f>
        <v>603</v>
      </c>
      <c r="K117" s="6">
        <f>'2020PopByRaceEth'!K117-'2010PopByRaceEth'!K117</f>
        <v>1487</v>
      </c>
      <c r="L117" s="14">
        <f>'2020PopByRaceEth'!L117-'2010PopByRaceEth'!L117</f>
        <v>1970</v>
      </c>
    </row>
    <row r="118" spans="1:12" ht="14.4" customHeight="1" x14ac:dyDescent="0.4">
      <c r="A118" s="35">
        <v>708</v>
      </c>
      <c r="B118" s="35" t="s">
        <v>248</v>
      </c>
      <c r="C118" s="36" t="s">
        <v>164</v>
      </c>
      <c r="D118" s="9" t="s">
        <v>249</v>
      </c>
      <c r="E118" s="4">
        <f>'2020PopByRaceEth'!E118-'2010PopByRaceEth'!E118</f>
        <v>5507</v>
      </c>
      <c r="F118" s="16">
        <f>'2020PopByRaceEth'!F118-'2010PopByRaceEth'!F118</f>
        <v>2409</v>
      </c>
      <c r="G118" s="4">
        <f>'2020PopByRaceEth'!G118-'2010PopByRaceEth'!G118</f>
        <v>3098</v>
      </c>
      <c r="H118" s="5">
        <f>'2020PopByRaceEth'!H118-'2010PopByRaceEth'!H118</f>
        <v>2084</v>
      </c>
      <c r="I118" s="6">
        <f>'2020PopByRaceEth'!I118-'2010PopByRaceEth'!I118</f>
        <v>375</v>
      </c>
      <c r="J118" s="6">
        <f>'2020PopByRaceEth'!J118-'2010PopByRaceEth'!J118</f>
        <v>33</v>
      </c>
      <c r="K118" s="6">
        <f>'2020PopByRaceEth'!K118-'2010PopByRaceEth'!K118</f>
        <v>57</v>
      </c>
      <c r="L118" s="14">
        <f>'2020PopByRaceEth'!L118-'2010PopByRaceEth'!L118</f>
        <v>549</v>
      </c>
    </row>
    <row r="119" spans="1:12" ht="14.4" customHeight="1" x14ac:dyDescent="0.4">
      <c r="A119" s="35">
        <v>708</v>
      </c>
      <c r="B119" s="35" t="s">
        <v>250</v>
      </c>
      <c r="C119" s="36" t="s">
        <v>164</v>
      </c>
      <c r="D119" s="9" t="s">
        <v>251</v>
      </c>
      <c r="E119" s="4">
        <f>'2020PopByRaceEth'!E119-'2010PopByRaceEth'!E119</f>
        <v>16735</v>
      </c>
      <c r="F119" s="16">
        <f>'2020PopByRaceEth'!F119-'2010PopByRaceEth'!F119</f>
        <v>4105</v>
      </c>
      <c r="G119" s="4">
        <f>'2020PopByRaceEth'!G119-'2010PopByRaceEth'!G119</f>
        <v>12630</v>
      </c>
      <c r="H119" s="5">
        <f>'2020PopByRaceEth'!H119-'2010PopByRaceEth'!H119</f>
        <v>473</v>
      </c>
      <c r="I119" s="6">
        <f>'2020PopByRaceEth'!I119-'2010PopByRaceEth'!I119</f>
        <v>928</v>
      </c>
      <c r="J119" s="6">
        <f>'2020PopByRaceEth'!J119-'2010PopByRaceEth'!J119</f>
        <v>22</v>
      </c>
      <c r="K119" s="6">
        <f>'2020PopByRaceEth'!K119-'2010PopByRaceEth'!K119</f>
        <v>4747</v>
      </c>
      <c r="L119" s="14">
        <f>'2020PopByRaceEth'!L119-'2010PopByRaceEth'!L119</f>
        <v>6460</v>
      </c>
    </row>
    <row r="120" spans="1:12" ht="14.4" customHeight="1" x14ac:dyDescent="0.4">
      <c r="A120" s="35">
        <v>706</v>
      </c>
      <c r="B120" s="35" t="s">
        <v>252</v>
      </c>
      <c r="C120" s="36" t="s">
        <v>164</v>
      </c>
      <c r="D120" s="9" t="s">
        <v>253</v>
      </c>
      <c r="E120" s="4">
        <f>'2020PopByRaceEth'!E120-'2010PopByRaceEth'!E120</f>
        <v>-9</v>
      </c>
      <c r="F120" s="16">
        <f>'2020PopByRaceEth'!F120-'2010PopByRaceEth'!F120</f>
        <v>-29</v>
      </c>
      <c r="G120" s="4">
        <f>'2020PopByRaceEth'!G120-'2010PopByRaceEth'!G120</f>
        <v>20</v>
      </c>
      <c r="H120" s="5">
        <f>'2020PopByRaceEth'!H120-'2010PopByRaceEth'!H120</f>
        <v>12</v>
      </c>
      <c r="I120" s="6">
        <f>'2020PopByRaceEth'!I120-'2010PopByRaceEth'!I120</f>
        <v>-2</v>
      </c>
      <c r="J120" s="6">
        <f>'2020PopByRaceEth'!J120-'2010PopByRaceEth'!J120</f>
        <v>5</v>
      </c>
      <c r="K120" s="6">
        <f>'2020PopByRaceEth'!K120-'2010PopByRaceEth'!K120</f>
        <v>0</v>
      </c>
      <c r="L120" s="14">
        <f>'2020PopByRaceEth'!L120-'2010PopByRaceEth'!L120</f>
        <v>5</v>
      </c>
    </row>
    <row r="121" spans="1:12" ht="14.4" customHeight="1" x14ac:dyDescent="0.4">
      <c r="A121" s="35">
        <v>708</v>
      </c>
      <c r="B121" s="35" t="s">
        <v>254</v>
      </c>
      <c r="C121" s="36" t="s">
        <v>164</v>
      </c>
      <c r="D121" s="9" t="s">
        <v>255</v>
      </c>
      <c r="E121" s="4">
        <f>'2020PopByRaceEth'!E121-'2010PopByRaceEth'!E121</f>
        <v>29597</v>
      </c>
      <c r="F121" s="16">
        <f>'2020PopByRaceEth'!F121-'2010PopByRaceEth'!F121</f>
        <v>8913</v>
      </c>
      <c r="G121" s="4">
        <f>'2020PopByRaceEth'!G121-'2010PopByRaceEth'!G121</f>
        <v>20684</v>
      </c>
      <c r="H121" s="5">
        <f>'2020PopByRaceEth'!H121-'2010PopByRaceEth'!H121</f>
        <v>5245</v>
      </c>
      <c r="I121" s="6">
        <f>'2020PopByRaceEth'!I121-'2010PopByRaceEth'!I121</f>
        <v>2451</v>
      </c>
      <c r="J121" s="6">
        <f>'2020PopByRaceEth'!J121-'2010PopByRaceEth'!J121</f>
        <v>371</v>
      </c>
      <c r="K121" s="6">
        <f>'2020PopByRaceEth'!K121-'2010PopByRaceEth'!K121</f>
        <v>4656</v>
      </c>
      <c r="L121" s="14">
        <f>'2020PopByRaceEth'!L121-'2010PopByRaceEth'!L121</f>
        <v>7961</v>
      </c>
    </row>
    <row r="122" spans="1:12" ht="14.4" customHeight="1" x14ac:dyDescent="0.4">
      <c r="A122" s="35">
        <v>706</v>
      </c>
      <c r="B122" s="35" t="s">
        <v>256</v>
      </c>
      <c r="C122" s="36" t="s">
        <v>164</v>
      </c>
      <c r="D122" s="9" t="s">
        <v>257</v>
      </c>
      <c r="E122" s="4">
        <f>'2020PopByRaceEth'!E122-'2010PopByRaceEth'!E122</f>
        <v>16365</v>
      </c>
      <c r="F122" s="16">
        <f>'2020PopByRaceEth'!F122-'2010PopByRaceEth'!F122</f>
        <v>3978</v>
      </c>
      <c r="G122" s="4">
        <f>'2020PopByRaceEth'!G122-'2010PopByRaceEth'!G122</f>
        <v>12387</v>
      </c>
      <c r="H122" s="5">
        <f>'2020PopByRaceEth'!H122-'2010PopByRaceEth'!H122</f>
        <v>-1279</v>
      </c>
      <c r="I122" s="6">
        <f>'2020PopByRaceEth'!I122-'2010PopByRaceEth'!I122</f>
        <v>1854</v>
      </c>
      <c r="J122" s="6">
        <f>'2020PopByRaceEth'!J122-'2010PopByRaceEth'!J122</f>
        <v>64</v>
      </c>
      <c r="K122" s="6">
        <f>'2020PopByRaceEth'!K122-'2010PopByRaceEth'!K122</f>
        <v>7345</v>
      </c>
      <c r="L122" s="14">
        <f>'2020PopByRaceEth'!L122-'2010PopByRaceEth'!L122</f>
        <v>4403</v>
      </c>
    </row>
    <row r="123" spans="1:12" ht="14.4" customHeight="1" x14ac:dyDescent="0.4">
      <c r="A123" s="35">
        <v>707</v>
      </c>
      <c r="B123" s="35" t="s">
        <v>258</v>
      </c>
      <c r="C123" s="36" t="s">
        <v>164</v>
      </c>
      <c r="D123" s="9" t="s">
        <v>259</v>
      </c>
      <c r="E123" s="4">
        <f>'2020PopByRaceEth'!E123-'2010PopByRaceEth'!E123</f>
        <v>26042</v>
      </c>
      <c r="F123" s="16">
        <f>'2020PopByRaceEth'!F123-'2010PopByRaceEth'!F123</f>
        <v>10835</v>
      </c>
      <c r="G123" s="4">
        <f>'2020PopByRaceEth'!G123-'2010PopByRaceEth'!G123</f>
        <v>15207</v>
      </c>
      <c r="H123" s="5">
        <f>'2020PopByRaceEth'!H123-'2010PopByRaceEth'!H123</f>
        <v>-9524</v>
      </c>
      <c r="I123" s="6">
        <f>'2020PopByRaceEth'!I123-'2010PopByRaceEth'!I123</f>
        <v>3883</v>
      </c>
      <c r="J123" s="6">
        <f>'2020PopByRaceEth'!J123-'2010PopByRaceEth'!J123</f>
        <v>1372</v>
      </c>
      <c r="K123" s="6">
        <f>'2020PopByRaceEth'!K123-'2010PopByRaceEth'!K123</f>
        <v>10321</v>
      </c>
      <c r="L123" s="14">
        <f>'2020PopByRaceEth'!L123-'2010PopByRaceEth'!L123</f>
        <v>9155</v>
      </c>
    </row>
    <row r="124" spans="1:12" ht="14.4" customHeight="1" x14ac:dyDescent="0.4">
      <c r="A124" s="35">
        <v>706</v>
      </c>
      <c r="B124" s="35" t="s">
        <v>260</v>
      </c>
      <c r="C124" s="36" t="s">
        <v>164</v>
      </c>
      <c r="D124" s="9" t="s">
        <v>261</v>
      </c>
      <c r="E124" s="4">
        <f>'2020PopByRaceEth'!E124-'2010PopByRaceEth'!E124</f>
        <v>-129</v>
      </c>
      <c r="F124" s="16">
        <f>'2020PopByRaceEth'!F124-'2010PopByRaceEth'!F124</f>
        <v>-138</v>
      </c>
      <c r="G124" s="4">
        <f>'2020PopByRaceEth'!G124-'2010PopByRaceEth'!G124</f>
        <v>9</v>
      </c>
      <c r="H124" s="5">
        <f>'2020PopByRaceEth'!H124-'2010PopByRaceEth'!H124</f>
        <v>2</v>
      </c>
      <c r="I124" s="6">
        <f>'2020PopByRaceEth'!I124-'2010PopByRaceEth'!I124</f>
        <v>0</v>
      </c>
      <c r="J124" s="6">
        <f>'2020PopByRaceEth'!J124-'2010PopByRaceEth'!J124</f>
        <v>1</v>
      </c>
      <c r="K124" s="6">
        <f>'2020PopByRaceEth'!K124-'2010PopByRaceEth'!K124</f>
        <v>0</v>
      </c>
      <c r="L124" s="14">
        <f>'2020PopByRaceEth'!L124-'2010PopByRaceEth'!L124</f>
        <v>6</v>
      </c>
    </row>
    <row r="125" spans="1:12" ht="14.4" customHeight="1" x14ac:dyDescent="0.4">
      <c r="A125" s="35">
        <v>706</v>
      </c>
      <c r="B125" s="35" t="s">
        <v>262</v>
      </c>
      <c r="C125" s="36" t="s">
        <v>164</v>
      </c>
      <c r="D125" s="9" t="s">
        <v>263</v>
      </c>
      <c r="E125" s="4">
        <f>'2020PopByRaceEth'!E125-'2010PopByRaceEth'!E125</f>
        <v>1986</v>
      </c>
      <c r="F125" s="16">
        <f>'2020PopByRaceEth'!F125-'2010PopByRaceEth'!F125</f>
        <v>1395</v>
      </c>
      <c r="G125" s="4">
        <f>'2020PopByRaceEth'!G125-'2010PopByRaceEth'!G125</f>
        <v>591</v>
      </c>
      <c r="H125" s="5">
        <f>'2020PopByRaceEth'!H125-'2010PopByRaceEth'!H125</f>
        <v>-206</v>
      </c>
      <c r="I125" s="6">
        <f>'2020PopByRaceEth'!I125-'2010PopByRaceEth'!I125</f>
        <v>520</v>
      </c>
      <c r="J125" s="6">
        <f>'2020PopByRaceEth'!J125-'2010PopByRaceEth'!J125</f>
        <v>28</v>
      </c>
      <c r="K125" s="6">
        <f>'2020PopByRaceEth'!K125-'2010PopByRaceEth'!K125</f>
        <v>73</v>
      </c>
      <c r="L125" s="14">
        <f>'2020PopByRaceEth'!L125-'2010PopByRaceEth'!L125</f>
        <v>176</v>
      </c>
    </row>
    <row r="126" spans="1:12" ht="14.4" customHeight="1" x14ac:dyDescent="0.4">
      <c r="A126" s="35">
        <v>707</v>
      </c>
      <c r="B126" s="35" t="s">
        <v>264</v>
      </c>
      <c r="C126" s="36" t="s">
        <v>164</v>
      </c>
      <c r="D126" s="9" t="s">
        <v>265</v>
      </c>
      <c r="E126" s="4">
        <f>'2020PopByRaceEth'!E126-'2010PopByRaceEth'!E126</f>
        <v>34809</v>
      </c>
      <c r="F126" s="16">
        <f>'2020PopByRaceEth'!F126-'2010PopByRaceEth'!F126</f>
        <v>29143</v>
      </c>
      <c r="G126" s="4">
        <f>'2020PopByRaceEth'!G126-'2010PopByRaceEth'!G126</f>
        <v>5666</v>
      </c>
      <c r="H126" s="5">
        <f>'2020PopByRaceEth'!H126-'2010PopByRaceEth'!H126</f>
        <v>-4977</v>
      </c>
      <c r="I126" s="6">
        <f>'2020PopByRaceEth'!I126-'2010PopByRaceEth'!I126</f>
        <v>5110</v>
      </c>
      <c r="J126" s="6">
        <f>'2020PopByRaceEth'!J126-'2010PopByRaceEth'!J126</f>
        <v>659</v>
      </c>
      <c r="K126" s="6">
        <f>'2020PopByRaceEth'!K126-'2010PopByRaceEth'!K126</f>
        <v>1686</v>
      </c>
      <c r="L126" s="14">
        <f>'2020PopByRaceEth'!L126-'2010PopByRaceEth'!L126</f>
        <v>3188</v>
      </c>
    </row>
    <row r="127" spans="1:12" ht="14.4" customHeight="1" x14ac:dyDescent="0.4">
      <c r="A127" s="35">
        <v>706</v>
      </c>
      <c r="B127" s="35" t="s">
        <v>266</v>
      </c>
      <c r="C127" s="36" t="s">
        <v>164</v>
      </c>
      <c r="D127" s="9" t="s">
        <v>267</v>
      </c>
      <c r="E127" s="4">
        <f>'2020PopByRaceEth'!E127-'2010PopByRaceEth'!E127</f>
        <v>4670</v>
      </c>
      <c r="F127" s="16">
        <f>'2020PopByRaceEth'!F127-'2010PopByRaceEth'!F127</f>
        <v>4031</v>
      </c>
      <c r="G127" s="4">
        <f>'2020PopByRaceEth'!G127-'2010PopByRaceEth'!G127</f>
        <v>639</v>
      </c>
      <c r="H127" s="5">
        <f>'2020PopByRaceEth'!H127-'2010PopByRaceEth'!H127</f>
        <v>-244</v>
      </c>
      <c r="I127" s="6">
        <f>'2020PopByRaceEth'!I127-'2010PopByRaceEth'!I127</f>
        <v>559</v>
      </c>
      <c r="J127" s="6">
        <f>'2020PopByRaceEth'!J127-'2010PopByRaceEth'!J127</f>
        <v>143</v>
      </c>
      <c r="K127" s="6">
        <f>'2020PopByRaceEth'!K127-'2010PopByRaceEth'!K127</f>
        <v>-53</v>
      </c>
      <c r="L127" s="14">
        <f>'2020PopByRaceEth'!L127-'2010PopByRaceEth'!L127</f>
        <v>234</v>
      </c>
    </row>
    <row r="128" spans="1:12" ht="14.4" customHeight="1" x14ac:dyDescent="0.4">
      <c r="A128" s="35">
        <v>706</v>
      </c>
      <c r="B128" s="35" t="s">
        <v>268</v>
      </c>
      <c r="C128" s="36" t="s">
        <v>164</v>
      </c>
      <c r="D128" s="9" t="s">
        <v>269</v>
      </c>
      <c r="E128" s="4">
        <f>'2020PopByRaceEth'!E128-'2010PopByRaceEth'!E128</f>
        <v>21717</v>
      </c>
      <c r="F128" s="16">
        <f>'2020PopByRaceEth'!F128-'2010PopByRaceEth'!F128</f>
        <v>15618</v>
      </c>
      <c r="G128" s="4">
        <f>'2020PopByRaceEth'!G128-'2010PopByRaceEth'!G128</f>
        <v>6099</v>
      </c>
      <c r="H128" s="5">
        <f>'2020PopByRaceEth'!H128-'2010PopByRaceEth'!H128</f>
        <v>-10814</v>
      </c>
      <c r="I128" s="6">
        <f>'2020PopByRaceEth'!I128-'2010PopByRaceEth'!I128</f>
        <v>7692</v>
      </c>
      <c r="J128" s="6">
        <f>'2020PopByRaceEth'!J128-'2010PopByRaceEth'!J128</f>
        <v>20</v>
      </c>
      <c r="K128" s="6">
        <f>'2020PopByRaceEth'!K128-'2010PopByRaceEth'!K128</f>
        <v>2912</v>
      </c>
      <c r="L128" s="14">
        <f>'2020PopByRaceEth'!L128-'2010PopByRaceEth'!L128</f>
        <v>6289</v>
      </c>
    </row>
    <row r="129" spans="1:12" ht="14.4" customHeight="1" x14ac:dyDescent="0.4">
      <c r="A129" s="35">
        <v>708</v>
      </c>
      <c r="B129" s="35" t="s">
        <v>270</v>
      </c>
      <c r="C129" s="36" t="s">
        <v>164</v>
      </c>
      <c r="D129" s="9" t="s">
        <v>271</v>
      </c>
      <c r="E129" s="4">
        <f>'2020PopByRaceEth'!E129-'2010PopByRaceEth'!E129</f>
        <v>4459</v>
      </c>
      <c r="F129" s="16">
        <f>'2020PopByRaceEth'!F129-'2010PopByRaceEth'!F129</f>
        <v>316</v>
      </c>
      <c r="G129" s="4">
        <f>'2020PopByRaceEth'!G129-'2010PopByRaceEth'!G129</f>
        <v>4143</v>
      </c>
      <c r="H129" s="5">
        <f>'2020PopByRaceEth'!H129-'2010PopByRaceEth'!H129</f>
        <v>3421</v>
      </c>
      <c r="I129" s="6">
        <f>'2020PopByRaceEth'!I129-'2010PopByRaceEth'!I129</f>
        <v>154</v>
      </c>
      <c r="J129" s="6">
        <f>'2020PopByRaceEth'!J129-'2010PopByRaceEth'!J129</f>
        <v>9</v>
      </c>
      <c r="K129" s="6">
        <f>'2020PopByRaceEth'!K129-'2010PopByRaceEth'!K129</f>
        <v>87</v>
      </c>
      <c r="L129" s="14">
        <f>'2020PopByRaceEth'!L129-'2010PopByRaceEth'!L129</f>
        <v>472</v>
      </c>
    </row>
    <row r="130" spans="1:12" ht="14.4" customHeight="1" x14ac:dyDescent="0.4">
      <c r="A130" s="35">
        <v>706</v>
      </c>
      <c r="B130" s="35" t="s">
        <v>272</v>
      </c>
      <c r="C130" s="36" t="s">
        <v>164</v>
      </c>
      <c r="D130" s="9" t="s">
        <v>273</v>
      </c>
      <c r="E130" s="4">
        <f>'2020PopByRaceEth'!E130-'2010PopByRaceEth'!E130</f>
        <v>656</v>
      </c>
      <c r="F130" s="16">
        <f>'2020PopByRaceEth'!F130-'2010PopByRaceEth'!F130</f>
        <v>-127</v>
      </c>
      <c r="G130" s="4">
        <f>'2020PopByRaceEth'!G130-'2010PopByRaceEth'!G130</f>
        <v>783</v>
      </c>
      <c r="H130" s="5">
        <f>'2020PopByRaceEth'!H130-'2010PopByRaceEth'!H130</f>
        <v>285</v>
      </c>
      <c r="I130" s="6">
        <f>'2020PopByRaceEth'!I130-'2010PopByRaceEth'!I130</f>
        <v>373</v>
      </c>
      <c r="J130" s="6">
        <f>'2020PopByRaceEth'!J130-'2010PopByRaceEth'!J130</f>
        <v>28</v>
      </c>
      <c r="K130" s="6">
        <f>'2020PopByRaceEth'!K130-'2010PopByRaceEth'!K130</f>
        <v>15</v>
      </c>
      <c r="L130" s="14">
        <f>'2020PopByRaceEth'!L130-'2010PopByRaceEth'!L130</f>
        <v>82</v>
      </c>
    </row>
    <row r="131" spans="1:12" ht="14.4" customHeight="1" x14ac:dyDescent="0.4">
      <c r="A131" s="35">
        <v>708</v>
      </c>
      <c r="B131" s="35" t="s">
        <v>84</v>
      </c>
      <c r="C131" s="36" t="s">
        <v>164</v>
      </c>
      <c r="D131" s="9" t="s">
        <v>85</v>
      </c>
      <c r="E131" s="4">
        <f>'2020PopByRaceEth'!E131-'2010PopByRaceEth'!E131</f>
        <v>1088</v>
      </c>
      <c r="F131" s="16">
        <f>'2020PopByRaceEth'!F131-'2010PopByRaceEth'!F131</f>
        <v>-300</v>
      </c>
      <c r="G131" s="4">
        <f>'2020PopByRaceEth'!G131-'2010PopByRaceEth'!G131</f>
        <v>1388</v>
      </c>
      <c r="H131" s="5">
        <f>'2020PopByRaceEth'!H131-'2010PopByRaceEth'!H131</f>
        <v>-632</v>
      </c>
      <c r="I131" s="6">
        <f>'2020PopByRaceEth'!I131-'2010PopByRaceEth'!I131</f>
        <v>92</v>
      </c>
      <c r="J131" s="6">
        <f>'2020PopByRaceEth'!J131-'2010PopByRaceEth'!J131</f>
        <v>706</v>
      </c>
      <c r="K131" s="6">
        <f>'2020PopByRaceEth'!K131-'2010PopByRaceEth'!K131</f>
        <v>249</v>
      </c>
      <c r="L131" s="14">
        <f>'2020PopByRaceEth'!L131-'2010PopByRaceEth'!L131</f>
        <v>973</v>
      </c>
    </row>
    <row r="132" spans="1:12" ht="14.4" customHeight="1" x14ac:dyDescent="0.4">
      <c r="A132" s="35">
        <v>708</v>
      </c>
      <c r="B132" s="35" t="s">
        <v>274</v>
      </c>
      <c r="C132" s="36" t="s">
        <v>275</v>
      </c>
      <c r="D132" s="9" t="s">
        <v>276</v>
      </c>
      <c r="E132" s="4">
        <f>'2020PopByRaceEth'!E132-'2010PopByRaceEth'!E132</f>
        <v>-2038</v>
      </c>
      <c r="F132" s="16">
        <f>'2020PopByRaceEth'!F132-'2010PopByRaceEth'!F132</f>
        <v>-67</v>
      </c>
      <c r="G132" s="4">
        <f>'2020PopByRaceEth'!G132-'2010PopByRaceEth'!G132</f>
        <v>-1971</v>
      </c>
      <c r="H132" s="5">
        <f>'2020PopByRaceEth'!H132-'2010PopByRaceEth'!H132</f>
        <v>-1999</v>
      </c>
      <c r="I132" s="6">
        <f>'2020PopByRaceEth'!I132-'2010PopByRaceEth'!I132</f>
        <v>-7</v>
      </c>
      <c r="J132" s="6">
        <f>'2020PopByRaceEth'!J132-'2010PopByRaceEth'!J132</f>
        <v>4</v>
      </c>
      <c r="K132" s="6">
        <f>'2020PopByRaceEth'!K132-'2010PopByRaceEth'!K132</f>
        <v>-1</v>
      </c>
      <c r="L132" s="14">
        <f>'2020PopByRaceEth'!L132-'2010PopByRaceEth'!L132</f>
        <v>32</v>
      </c>
    </row>
    <row r="133" spans="1:12" ht="14.4" customHeight="1" x14ac:dyDescent="0.4">
      <c r="A133" s="35">
        <v>707</v>
      </c>
      <c r="B133" s="35" t="s">
        <v>277</v>
      </c>
      <c r="C133" s="36" t="s">
        <v>275</v>
      </c>
      <c r="D133" s="9" t="s">
        <v>278</v>
      </c>
      <c r="E133" s="4">
        <f>'2020PopByRaceEth'!E133-'2010PopByRaceEth'!E133</f>
        <v>3645</v>
      </c>
      <c r="F133" s="16">
        <f>'2020PopByRaceEth'!F133-'2010PopByRaceEth'!F133</f>
        <v>1042</v>
      </c>
      <c r="G133" s="4">
        <f>'2020PopByRaceEth'!G133-'2010PopByRaceEth'!G133</f>
        <v>2603</v>
      </c>
      <c r="H133" s="5">
        <f>'2020PopByRaceEth'!H133-'2010PopByRaceEth'!H133</f>
        <v>-1</v>
      </c>
      <c r="I133" s="6">
        <f>'2020PopByRaceEth'!I133-'2010PopByRaceEth'!I133</f>
        <v>163</v>
      </c>
      <c r="J133" s="6">
        <f>'2020PopByRaceEth'!J133-'2010PopByRaceEth'!J133</f>
        <v>241</v>
      </c>
      <c r="K133" s="6">
        <f>'2020PopByRaceEth'!K133-'2010PopByRaceEth'!K133</f>
        <v>171</v>
      </c>
      <c r="L133" s="14">
        <f>'2020PopByRaceEth'!L133-'2010PopByRaceEth'!L133</f>
        <v>2029</v>
      </c>
    </row>
    <row r="134" spans="1:12" ht="14.4" customHeight="1" x14ac:dyDescent="0.4">
      <c r="A134" s="35">
        <v>708</v>
      </c>
      <c r="B134" s="35" t="s">
        <v>279</v>
      </c>
      <c r="C134" s="36" t="s">
        <v>275</v>
      </c>
      <c r="D134" s="9" t="s">
        <v>280</v>
      </c>
      <c r="E134" s="4">
        <f>'2020PopByRaceEth'!E134-'2010PopByRaceEth'!E134</f>
        <v>7139</v>
      </c>
      <c r="F134" s="16">
        <f>'2020PopByRaceEth'!F134-'2010PopByRaceEth'!F134</f>
        <v>2429</v>
      </c>
      <c r="G134" s="4">
        <f>'2020PopByRaceEth'!G134-'2010PopByRaceEth'!G134</f>
        <v>4710</v>
      </c>
      <c r="H134" s="5">
        <f>'2020PopByRaceEth'!H134-'2010PopByRaceEth'!H134</f>
        <v>1476</v>
      </c>
      <c r="I134" s="6">
        <f>'2020PopByRaceEth'!I134-'2010PopByRaceEth'!I134</f>
        <v>205</v>
      </c>
      <c r="J134" s="6">
        <f>'2020PopByRaceEth'!J134-'2010PopByRaceEth'!J134</f>
        <v>139</v>
      </c>
      <c r="K134" s="6">
        <f>'2020PopByRaceEth'!K134-'2010PopByRaceEth'!K134</f>
        <v>305</v>
      </c>
      <c r="L134" s="14">
        <f>'2020PopByRaceEth'!L134-'2010PopByRaceEth'!L134</f>
        <v>2585</v>
      </c>
    </row>
    <row r="135" spans="1:12" ht="14.4" customHeight="1" x14ac:dyDescent="0.4">
      <c r="A135" s="35">
        <v>706</v>
      </c>
      <c r="B135" s="35" t="s">
        <v>281</v>
      </c>
      <c r="C135" s="36" t="s">
        <v>275</v>
      </c>
      <c r="D135" s="9" t="s">
        <v>282</v>
      </c>
      <c r="E135" s="4">
        <f>'2020PopByRaceEth'!E135-'2010PopByRaceEth'!E135</f>
        <v>1745</v>
      </c>
      <c r="F135" s="16">
        <f>'2020PopByRaceEth'!F135-'2010PopByRaceEth'!F135</f>
        <v>456</v>
      </c>
      <c r="G135" s="4">
        <f>'2020PopByRaceEth'!G135-'2010PopByRaceEth'!G135</f>
        <v>1289</v>
      </c>
      <c r="H135" s="5">
        <f>'2020PopByRaceEth'!H135-'2010PopByRaceEth'!H135</f>
        <v>-136</v>
      </c>
      <c r="I135" s="6">
        <f>'2020PopByRaceEth'!I135-'2010PopByRaceEth'!I135</f>
        <v>68</v>
      </c>
      <c r="J135" s="6">
        <f>'2020PopByRaceEth'!J135-'2010PopByRaceEth'!J135</f>
        <v>43</v>
      </c>
      <c r="K135" s="6">
        <f>'2020PopByRaceEth'!K135-'2010PopByRaceEth'!K135</f>
        <v>75</v>
      </c>
      <c r="L135" s="14">
        <f>'2020PopByRaceEth'!L135-'2010PopByRaceEth'!L135</f>
        <v>1239</v>
      </c>
    </row>
    <row r="136" spans="1:12" ht="14.4" customHeight="1" x14ac:dyDescent="0.4">
      <c r="A136" s="35">
        <v>708</v>
      </c>
      <c r="B136" s="35" t="s">
        <v>93</v>
      </c>
      <c r="C136" s="36" t="s">
        <v>275</v>
      </c>
      <c r="D136" s="9" t="s">
        <v>94</v>
      </c>
      <c r="E136" s="4">
        <f>'2020PopByRaceEth'!E136-'2010PopByRaceEth'!E136</f>
        <v>-38</v>
      </c>
      <c r="F136" s="16">
        <f>'2020PopByRaceEth'!F136-'2010PopByRaceEth'!F136</f>
        <v>-4</v>
      </c>
      <c r="G136" s="4">
        <f>'2020PopByRaceEth'!G136-'2010PopByRaceEth'!G136</f>
        <v>-34</v>
      </c>
      <c r="H136" s="5">
        <f>'2020PopByRaceEth'!H136-'2010PopByRaceEth'!H136</f>
        <v>-32</v>
      </c>
      <c r="I136" s="6">
        <f>'2020PopByRaceEth'!I136-'2010PopByRaceEth'!I136</f>
        <v>0</v>
      </c>
      <c r="J136" s="6">
        <f>'2020PopByRaceEth'!J136-'2010PopByRaceEth'!J136</f>
        <v>-23</v>
      </c>
      <c r="K136" s="6">
        <f>'2020PopByRaceEth'!K136-'2010PopByRaceEth'!K136</f>
        <v>-1</v>
      </c>
      <c r="L136" s="14">
        <f>'2020PopByRaceEth'!L136-'2010PopByRaceEth'!L136</f>
        <v>22</v>
      </c>
    </row>
    <row r="137" spans="1:12" ht="14.4" customHeight="1" x14ac:dyDescent="0.4">
      <c r="A137" s="35">
        <v>706</v>
      </c>
      <c r="B137" s="35" t="s">
        <v>283</v>
      </c>
      <c r="C137" s="36" t="s">
        <v>275</v>
      </c>
      <c r="D137" s="9" t="s">
        <v>284</v>
      </c>
      <c r="E137" s="4">
        <f>'2020PopByRaceEth'!E137-'2010PopByRaceEth'!E137</f>
        <v>-2</v>
      </c>
      <c r="F137" s="16">
        <f>'2020PopByRaceEth'!F137-'2010PopByRaceEth'!F137</f>
        <v>13</v>
      </c>
      <c r="G137" s="4">
        <f>'2020PopByRaceEth'!G137-'2010PopByRaceEth'!G137</f>
        <v>-15</v>
      </c>
      <c r="H137" s="5">
        <f>'2020PopByRaceEth'!H137-'2010PopByRaceEth'!H137</f>
        <v>13</v>
      </c>
      <c r="I137" s="6">
        <f>'2020PopByRaceEth'!I137-'2010PopByRaceEth'!I137</f>
        <v>-18</v>
      </c>
      <c r="J137" s="6">
        <f>'2020PopByRaceEth'!J137-'2010PopByRaceEth'!J137</f>
        <v>-13</v>
      </c>
      <c r="K137" s="6">
        <f>'2020PopByRaceEth'!K137-'2010PopByRaceEth'!K137</f>
        <v>-7</v>
      </c>
      <c r="L137" s="14">
        <f>'2020PopByRaceEth'!L137-'2010PopByRaceEth'!L137</f>
        <v>10</v>
      </c>
    </row>
    <row r="138" spans="1:12" ht="14.4" customHeight="1" x14ac:dyDescent="0.4">
      <c r="A138" s="35">
        <v>708</v>
      </c>
      <c r="B138" s="35" t="s">
        <v>285</v>
      </c>
      <c r="C138" s="36" t="s">
        <v>275</v>
      </c>
      <c r="D138" s="9" t="s">
        <v>286</v>
      </c>
      <c r="E138" s="4">
        <f>'2020PopByRaceEth'!E138-'2010PopByRaceEth'!E138</f>
        <v>5164</v>
      </c>
      <c r="F138" s="16">
        <f>'2020PopByRaceEth'!F138-'2010PopByRaceEth'!F138</f>
        <v>1608</v>
      </c>
      <c r="G138" s="4">
        <f>'2020PopByRaceEth'!G138-'2010PopByRaceEth'!G138</f>
        <v>3556</v>
      </c>
      <c r="H138" s="5">
        <f>'2020PopByRaceEth'!H138-'2010PopByRaceEth'!H138</f>
        <v>1731</v>
      </c>
      <c r="I138" s="6">
        <f>'2020PopByRaceEth'!I138-'2010PopByRaceEth'!I138</f>
        <v>-20</v>
      </c>
      <c r="J138" s="6">
        <f>'2020PopByRaceEth'!J138-'2010PopByRaceEth'!J138</f>
        <v>-43</v>
      </c>
      <c r="K138" s="6">
        <f>'2020PopByRaceEth'!K138-'2010PopByRaceEth'!K138</f>
        <v>165</v>
      </c>
      <c r="L138" s="14">
        <f>'2020PopByRaceEth'!L138-'2010PopByRaceEth'!L138</f>
        <v>1723</v>
      </c>
    </row>
    <row r="139" spans="1:12" ht="14.4" customHeight="1" x14ac:dyDescent="0.4">
      <c r="A139" s="35">
        <v>708</v>
      </c>
      <c r="B139" s="35" t="s">
        <v>287</v>
      </c>
      <c r="C139" s="36" t="s">
        <v>275</v>
      </c>
      <c r="D139" s="9" t="s">
        <v>288</v>
      </c>
      <c r="E139" s="4">
        <f>'2020PopByRaceEth'!E139-'2010PopByRaceEth'!E139</f>
        <v>-758</v>
      </c>
      <c r="F139" s="16">
        <f>'2020PopByRaceEth'!F139-'2010PopByRaceEth'!F139</f>
        <v>-520</v>
      </c>
      <c r="G139" s="4">
        <f>'2020PopByRaceEth'!G139-'2010PopByRaceEth'!G139</f>
        <v>-238</v>
      </c>
      <c r="H139" s="5">
        <f>'2020PopByRaceEth'!H139-'2010PopByRaceEth'!H139</f>
        <v>-265</v>
      </c>
      <c r="I139" s="6">
        <f>'2020PopByRaceEth'!I139-'2010PopByRaceEth'!I139</f>
        <v>15</v>
      </c>
      <c r="J139" s="6">
        <f>'2020PopByRaceEth'!J139-'2010PopByRaceEth'!J139</f>
        <v>3</v>
      </c>
      <c r="K139" s="6">
        <f>'2020PopByRaceEth'!K139-'2010PopByRaceEth'!K139</f>
        <v>-6</v>
      </c>
      <c r="L139" s="14">
        <f>'2020PopByRaceEth'!L139-'2010PopByRaceEth'!L139</f>
        <v>15</v>
      </c>
    </row>
    <row r="140" spans="1:12" ht="14.4" customHeight="1" x14ac:dyDescent="0.4">
      <c r="A140" s="35">
        <v>706</v>
      </c>
      <c r="B140" s="35" t="s">
        <v>289</v>
      </c>
      <c r="C140" s="36" t="s">
        <v>275</v>
      </c>
      <c r="D140" s="9" t="s">
        <v>290</v>
      </c>
      <c r="E140" s="4">
        <f>'2020PopByRaceEth'!E140-'2010PopByRaceEth'!E140</f>
        <v>2010</v>
      </c>
      <c r="F140" s="16">
        <f>'2020PopByRaceEth'!F140-'2010PopByRaceEth'!F140</f>
        <v>575</v>
      </c>
      <c r="G140" s="4">
        <f>'2020PopByRaceEth'!G140-'2010PopByRaceEth'!G140</f>
        <v>1435</v>
      </c>
      <c r="H140" s="5">
        <f>'2020PopByRaceEth'!H140-'2010PopByRaceEth'!H140</f>
        <v>359</v>
      </c>
      <c r="I140" s="6">
        <f>'2020PopByRaceEth'!I140-'2010PopByRaceEth'!I140</f>
        <v>93</v>
      </c>
      <c r="J140" s="6">
        <f>'2020PopByRaceEth'!J140-'2010PopByRaceEth'!J140</f>
        <v>190</v>
      </c>
      <c r="K140" s="6">
        <f>'2020PopByRaceEth'!K140-'2010PopByRaceEth'!K140</f>
        <v>89</v>
      </c>
      <c r="L140" s="14">
        <f>'2020PopByRaceEth'!L140-'2010PopByRaceEth'!L140</f>
        <v>704</v>
      </c>
    </row>
    <row r="141" spans="1:12" ht="14.4" customHeight="1" x14ac:dyDescent="0.4">
      <c r="A141" s="35">
        <v>706</v>
      </c>
      <c r="B141" s="35" t="s">
        <v>291</v>
      </c>
      <c r="C141" s="36" t="s">
        <v>275</v>
      </c>
      <c r="D141" s="9" t="s">
        <v>292</v>
      </c>
      <c r="E141" s="4">
        <f>'2020PopByRaceEth'!E141-'2010PopByRaceEth'!E141</f>
        <v>-58</v>
      </c>
      <c r="F141" s="16">
        <f>'2020PopByRaceEth'!F141-'2010PopByRaceEth'!F141</f>
        <v>7</v>
      </c>
      <c r="G141" s="4">
        <f>'2020PopByRaceEth'!G141-'2010PopByRaceEth'!G141</f>
        <v>-65</v>
      </c>
      <c r="H141" s="5">
        <f>'2020PopByRaceEth'!H141-'2010PopByRaceEth'!H141</f>
        <v>-84</v>
      </c>
      <c r="I141" s="6">
        <f>'2020PopByRaceEth'!I141-'2010PopByRaceEth'!I141</f>
        <v>4</v>
      </c>
      <c r="J141" s="6">
        <f>'2020PopByRaceEth'!J141-'2010PopByRaceEth'!J141</f>
        <v>-5</v>
      </c>
      <c r="K141" s="6">
        <f>'2020PopByRaceEth'!K141-'2010PopByRaceEth'!K141</f>
        <v>0</v>
      </c>
      <c r="L141" s="14">
        <f>'2020PopByRaceEth'!L141-'2010PopByRaceEth'!L141</f>
        <v>20</v>
      </c>
    </row>
    <row r="142" spans="1:12" ht="14.4" customHeight="1" x14ac:dyDescent="0.4">
      <c r="A142" s="35">
        <v>708</v>
      </c>
      <c r="B142" s="35" t="s">
        <v>293</v>
      </c>
      <c r="C142" s="36" t="s">
        <v>275</v>
      </c>
      <c r="D142" s="9" t="s">
        <v>294</v>
      </c>
      <c r="E142" s="4">
        <f>'2020PopByRaceEth'!E142-'2010PopByRaceEth'!E142</f>
        <v>27</v>
      </c>
      <c r="F142" s="16">
        <f>'2020PopByRaceEth'!F142-'2010PopByRaceEth'!F142</f>
        <v>31</v>
      </c>
      <c r="G142" s="4">
        <f>'2020PopByRaceEth'!G142-'2010PopByRaceEth'!G142</f>
        <v>-4</v>
      </c>
      <c r="H142" s="5">
        <f>'2020PopByRaceEth'!H142-'2010PopByRaceEth'!H142</f>
        <v>31</v>
      </c>
      <c r="I142" s="6">
        <f>'2020PopByRaceEth'!I142-'2010PopByRaceEth'!I142</f>
        <v>2</v>
      </c>
      <c r="J142" s="6">
        <f>'2020PopByRaceEth'!J142-'2010PopByRaceEth'!J142</f>
        <v>-42</v>
      </c>
      <c r="K142" s="6">
        <f>'2020PopByRaceEth'!K142-'2010PopByRaceEth'!K142</f>
        <v>6</v>
      </c>
      <c r="L142" s="14">
        <f>'2020PopByRaceEth'!L142-'2010PopByRaceEth'!L142</f>
        <v>-1</v>
      </c>
    </row>
    <row r="143" spans="1:12" ht="14.4" customHeight="1" x14ac:dyDescent="0.4">
      <c r="A143" s="35">
        <v>706</v>
      </c>
      <c r="B143" s="35" t="s">
        <v>295</v>
      </c>
      <c r="C143" s="36" t="s">
        <v>275</v>
      </c>
      <c r="D143" s="9" t="s">
        <v>296</v>
      </c>
      <c r="E143" s="4">
        <f>'2020PopByRaceEth'!E143-'2010PopByRaceEth'!E143</f>
        <v>-110</v>
      </c>
      <c r="F143" s="16">
        <f>'2020PopByRaceEth'!F143-'2010PopByRaceEth'!F143</f>
        <v>11</v>
      </c>
      <c r="G143" s="4">
        <f>'2020PopByRaceEth'!G143-'2010PopByRaceEth'!G143</f>
        <v>-121</v>
      </c>
      <c r="H143" s="5">
        <f>'2020PopByRaceEth'!H143-'2010PopByRaceEth'!H143</f>
        <v>-224</v>
      </c>
      <c r="I143" s="6">
        <f>'2020PopByRaceEth'!I143-'2010PopByRaceEth'!I143</f>
        <v>2</v>
      </c>
      <c r="J143" s="6">
        <f>'2020PopByRaceEth'!J143-'2010PopByRaceEth'!J143</f>
        <v>8</v>
      </c>
      <c r="K143" s="6">
        <f>'2020PopByRaceEth'!K143-'2010PopByRaceEth'!K143</f>
        <v>7</v>
      </c>
      <c r="L143" s="14">
        <f>'2020PopByRaceEth'!L143-'2010PopByRaceEth'!L143</f>
        <v>86</v>
      </c>
    </row>
    <row r="144" spans="1:12" ht="14.4" customHeight="1" x14ac:dyDescent="0.4">
      <c r="A144" s="35">
        <v>706</v>
      </c>
      <c r="B144" s="35" t="s">
        <v>297</v>
      </c>
      <c r="C144" s="36" t="s">
        <v>275</v>
      </c>
      <c r="D144" s="9" t="s">
        <v>298</v>
      </c>
      <c r="E144" s="4">
        <f>'2020PopByRaceEth'!E144-'2010PopByRaceEth'!E144</f>
        <v>-35</v>
      </c>
      <c r="F144" s="16">
        <f>'2020PopByRaceEth'!F144-'2010PopByRaceEth'!F144</f>
        <v>-4</v>
      </c>
      <c r="G144" s="4">
        <f>'2020PopByRaceEth'!G144-'2010PopByRaceEth'!G144</f>
        <v>-31</v>
      </c>
      <c r="H144" s="5">
        <f>'2020PopByRaceEth'!H144-'2010PopByRaceEth'!H144</f>
        <v>-33</v>
      </c>
      <c r="I144" s="6">
        <f>'2020PopByRaceEth'!I144-'2010PopByRaceEth'!I144</f>
        <v>0</v>
      </c>
      <c r="J144" s="6">
        <f>'2020PopByRaceEth'!J144-'2010PopByRaceEth'!J144</f>
        <v>-5</v>
      </c>
      <c r="K144" s="6">
        <f>'2020PopByRaceEth'!K144-'2010PopByRaceEth'!K144</f>
        <v>-1</v>
      </c>
      <c r="L144" s="14">
        <f>'2020PopByRaceEth'!L144-'2010PopByRaceEth'!L144</f>
        <v>8</v>
      </c>
    </row>
    <row r="145" spans="1:12" ht="14.4" customHeight="1" x14ac:dyDescent="0.4">
      <c r="A145" s="35">
        <v>706</v>
      </c>
      <c r="B145" s="35" t="s">
        <v>299</v>
      </c>
      <c r="C145" s="36" t="s">
        <v>275</v>
      </c>
      <c r="D145" s="9" t="s">
        <v>300</v>
      </c>
      <c r="E145" s="4">
        <f>'2020PopByRaceEth'!E145-'2010PopByRaceEth'!E145</f>
        <v>35</v>
      </c>
      <c r="F145" s="16">
        <f>'2020PopByRaceEth'!F145-'2010PopByRaceEth'!F145</f>
        <v>22</v>
      </c>
      <c r="G145" s="4">
        <f>'2020PopByRaceEth'!G145-'2010PopByRaceEth'!G145</f>
        <v>13</v>
      </c>
      <c r="H145" s="5">
        <f>'2020PopByRaceEth'!H145-'2010PopByRaceEth'!H145</f>
        <v>-50</v>
      </c>
      <c r="I145" s="6">
        <f>'2020PopByRaceEth'!I145-'2010PopByRaceEth'!I145</f>
        <v>4</v>
      </c>
      <c r="J145" s="6">
        <f>'2020PopByRaceEth'!J145-'2010PopByRaceEth'!J145</f>
        <v>4</v>
      </c>
      <c r="K145" s="6">
        <f>'2020PopByRaceEth'!K145-'2010PopByRaceEth'!K145</f>
        <v>2</v>
      </c>
      <c r="L145" s="14">
        <f>'2020PopByRaceEth'!L145-'2010PopByRaceEth'!L145</f>
        <v>53</v>
      </c>
    </row>
    <row r="146" spans="1:12" ht="14.4" customHeight="1" x14ac:dyDescent="0.4">
      <c r="A146" s="35">
        <v>708</v>
      </c>
      <c r="B146" s="35" t="s">
        <v>301</v>
      </c>
      <c r="C146" s="36" t="s">
        <v>302</v>
      </c>
      <c r="D146" s="9" t="s">
        <v>303</v>
      </c>
      <c r="E146" s="4">
        <f>'2020PopByRaceEth'!E146-'2010PopByRaceEth'!E146</f>
        <v>-433</v>
      </c>
      <c r="F146" s="16">
        <f>'2020PopByRaceEth'!F146-'2010PopByRaceEth'!F146</f>
        <v>-45</v>
      </c>
      <c r="G146" s="4">
        <f>'2020PopByRaceEth'!G146-'2010PopByRaceEth'!G146</f>
        <v>-388</v>
      </c>
      <c r="H146" s="5">
        <f>'2020PopByRaceEth'!H146-'2010PopByRaceEth'!H146</f>
        <v>-52</v>
      </c>
      <c r="I146" s="6">
        <f>'2020PopByRaceEth'!I146-'2010PopByRaceEth'!I146</f>
        <v>0</v>
      </c>
      <c r="J146" s="6">
        <f>'2020PopByRaceEth'!J146-'2010PopByRaceEth'!J146</f>
        <v>-411</v>
      </c>
      <c r="K146" s="6">
        <f>'2020PopByRaceEth'!K146-'2010PopByRaceEth'!K146</f>
        <v>-2</v>
      </c>
      <c r="L146" s="14">
        <f>'2020PopByRaceEth'!L146-'2010PopByRaceEth'!L146</f>
        <v>77</v>
      </c>
    </row>
    <row r="147" spans="1:12" ht="14.4" customHeight="1" x14ac:dyDescent="0.4">
      <c r="A147" s="35">
        <v>708</v>
      </c>
      <c r="B147" s="35" t="s">
        <v>304</v>
      </c>
      <c r="C147" s="36" t="s">
        <v>302</v>
      </c>
      <c r="D147" s="9" t="s">
        <v>305</v>
      </c>
      <c r="E147" s="4">
        <f>'2020PopByRaceEth'!E147-'2010PopByRaceEth'!E147</f>
        <v>225</v>
      </c>
      <c r="F147" s="16">
        <f>'2020PopByRaceEth'!F147-'2010PopByRaceEth'!F147</f>
        <v>16</v>
      </c>
      <c r="G147" s="4">
        <f>'2020PopByRaceEth'!G147-'2010PopByRaceEth'!G147</f>
        <v>209</v>
      </c>
      <c r="H147" s="5">
        <f>'2020PopByRaceEth'!H147-'2010PopByRaceEth'!H147</f>
        <v>133</v>
      </c>
      <c r="I147" s="6">
        <f>'2020PopByRaceEth'!I147-'2010PopByRaceEth'!I147</f>
        <v>-3</v>
      </c>
      <c r="J147" s="6">
        <f>'2020PopByRaceEth'!J147-'2010PopByRaceEth'!J147</f>
        <v>11</v>
      </c>
      <c r="K147" s="6">
        <f>'2020PopByRaceEth'!K147-'2010PopByRaceEth'!K147</f>
        <v>6</v>
      </c>
      <c r="L147" s="14">
        <f>'2020PopByRaceEth'!L147-'2010PopByRaceEth'!L147</f>
        <v>62</v>
      </c>
    </row>
    <row r="148" spans="1:12" ht="14.4" customHeight="1" x14ac:dyDescent="0.4">
      <c r="A148" s="35">
        <v>708</v>
      </c>
      <c r="B148" s="35" t="s">
        <v>306</v>
      </c>
      <c r="C148" s="36" t="s">
        <v>302</v>
      </c>
      <c r="D148" s="9" t="s">
        <v>307</v>
      </c>
      <c r="E148" s="4">
        <f>'2020PopByRaceEth'!E148-'2010PopByRaceEth'!E148</f>
        <v>-533</v>
      </c>
      <c r="F148" s="16">
        <f>'2020PopByRaceEth'!F148-'2010PopByRaceEth'!F148</f>
        <v>-90</v>
      </c>
      <c r="G148" s="4">
        <f>'2020PopByRaceEth'!G148-'2010PopByRaceEth'!G148</f>
        <v>-443</v>
      </c>
      <c r="H148" s="5">
        <f>'2020PopByRaceEth'!H148-'2010PopByRaceEth'!H148</f>
        <v>-99</v>
      </c>
      <c r="I148" s="6">
        <f>'2020PopByRaceEth'!I148-'2010PopByRaceEth'!I148</f>
        <v>-1</v>
      </c>
      <c r="J148" s="6">
        <f>'2020PopByRaceEth'!J148-'2010PopByRaceEth'!J148</f>
        <v>-295</v>
      </c>
      <c r="K148" s="6">
        <f>'2020PopByRaceEth'!K148-'2010PopByRaceEth'!K148</f>
        <v>-16</v>
      </c>
      <c r="L148" s="14">
        <f>'2020PopByRaceEth'!L148-'2010PopByRaceEth'!L148</f>
        <v>-32</v>
      </c>
    </row>
    <row r="149" spans="1:12" ht="14.4" customHeight="1" x14ac:dyDescent="0.4">
      <c r="A149" s="35">
        <v>708</v>
      </c>
      <c r="B149" s="35" t="s">
        <v>308</v>
      </c>
      <c r="C149" s="36" t="s">
        <v>302</v>
      </c>
      <c r="D149" s="9" t="s">
        <v>309</v>
      </c>
      <c r="E149" s="4">
        <f>'2020PopByRaceEth'!E149-'2010PopByRaceEth'!E149</f>
        <v>-824</v>
      </c>
      <c r="F149" s="16">
        <f>'2020PopByRaceEth'!F149-'2010PopByRaceEth'!F149</f>
        <v>-121</v>
      </c>
      <c r="G149" s="4">
        <f>'2020PopByRaceEth'!G149-'2010PopByRaceEth'!G149</f>
        <v>-703</v>
      </c>
      <c r="H149" s="5">
        <f>'2020PopByRaceEth'!H149-'2010PopByRaceEth'!H149</f>
        <v>-565</v>
      </c>
      <c r="I149" s="6">
        <f>'2020PopByRaceEth'!I149-'2010PopByRaceEth'!I149</f>
        <v>-36</v>
      </c>
      <c r="J149" s="6">
        <f>'2020PopByRaceEth'!J149-'2010PopByRaceEth'!J149</f>
        <v>-188</v>
      </c>
      <c r="K149" s="6">
        <f>'2020PopByRaceEth'!K149-'2010PopByRaceEth'!K149</f>
        <v>-23</v>
      </c>
      <c r="L149" s="14">
        <f>'2020PopByRaceEth'!L149-'2010PopByRaceEth'!L149</f>
        <v>109</v>
      </c>
    </row>
    <row r="150" spans="1:12" ht="14.4" customHeight="1" x14ac:dyDescent="0.4">
      <c r="A150" s="35">
        <v>708</v>
      </c>
      <c r="B150" s="35" t="s">
        <v>310</v>
      </c>
      <c r="C150" s="36" t="s">
        <v>302</v>
      </c>
      <c r="D150" s="9" t="s">
        <v>311</v>
      </c>
      <c r="E150" s="4">
        <f>'2020PopByRaceEth'!E150-'2010PopByRaceEth'!E150</f>
        <v>-35</v>
      </c>
      <c r="F150" s="16">
        <f>'2020PopByRaceEth'!F150-'2010PopByRaceEth'!F150</f>
        <v>-21</v>
      </c>
      <c r="G150" s="4">
        <f>'2020PopByRaceEth'!G150-'2010PopByRaceEth'!G150</f>
        <v>-14</v>
      </c>
      <c r="H150" s="5">
        <f>'2020PopByRaceEth'!H150-'2010PopByRaceEth'!H150</f>
        <v>-200</v>
      </c>
      <c r="I150" s="6">
        <f>'2020PopByRaceEth'!I150-'2010PopByRaceEth'!I150</f>
        <v>3</v>
      </c>
      <c r="J150" s="6">
        <f>'2020PopByRaceEth'!J150-'2010PopByRaceEth'!J150</f>
        <v>151</v>
      </c>
      <c r="K150" s="6">
        <f>'2020PopByRaceEth'!K150-'2010PopByRaceEth'!K150</f>
        <v>4</v>
      </c>
      <c r="L150" s="14">
        <f>'2020PopByRaceEth'!L150-'2010PopByRaceEth'!L150</f>
        <v>28</v>
      </c>
    </row>
    <row r="151" spans="1:12" ht="14.4" customHeight="1" x14ac:dyDescent="0.4">
      <c r="A151" s="35">
        <v>708</v>
      </c>
      <c r="B151" s="35" t="s">
        <v>312</v>
      </c>
      <c r="C151" s="36" t="s">
        <v>302</v>
      </c>
      <c r="D151" s="9" t="s">
        <v>313</v>
      </c>
      <c r="E151" s="4">
        <f>'2020PopByRaceEth'!E151-'2010PopByRaceEth'!E151</f>
        <v>-382</v>
      </c>
      <c r="F151" s="16">
        <f>'2020PopByRaceEth'!F151-'2010PopByRaceEth'!F151</f>
        <v>-120</v>
      </c>
      <c r="G151" s="4">
        <f>'2020PopByRaceEth'!G151-'2010PopByRaceEth'!G151</f>
        <v>-262</v>
      </c>
      <c r="H151" s="5">
        <f>'2020PopByRaceEth'!H151-'2010PopByRaceEth'!H151</f>
        <v>-157</v>
      </c>
      <c r="I151" s="6">
        <f>'2020PopByRaceEth'!I151-'2010PopByRaceEth'!I151</f>
        <v>-8</v>
      </c>
      <c r="J151" s="6">
        <f>'2020PopByRaceEth'!J151-'2010PopByRaceEth'!J151</f>
        <v>-77</v>
      </c>
      <c r="K151" s="6">
        <f>'2020PopByRaceEth'!K151-'2010PopByRaceEth'!K151</f>
        <v>-5</v>
      </c>
      <c r="L151" s="14">
        <f>'2020PopByRaceEth'!L151-'2010PopByRaceEth'!L151</f>
        <v>-15</v>
      </c>
    </row>
    <row r="152" spans="1:12" ht="14.4" customHeight="1" x14ac:dyDescent="0.4">
      <c r="A152" s="35">
        <v>708</v>
      </c>
      <c r="B152" s="35" t="s">
        <v>314</v>
      </c>
      <c r="C152" s="36" t="s">
        <v>302</v>
      </c>
      <c r="D152" s="9" t="s">
        <v>315</v>
      </c>
      <c r="E152" s="4">
        <f>'2020PopByRaceEth'!E152-'2010PopByRaceEth'!E152</f>
        <v>-774</v>
      </c>
      <c r="F152" s="16">
        <f>'2020PopByRaceEth'!F152-'2010PopByRaceEth'!F152</f>
        <v>-96</v>
      </c>
      <c r="G152" s="4">
        <f>'2020PopByRaceEth'!G152-'2010PopByRaceEth'!G152</f>
        <v>-678</v>
      </c>
      <c r="H152" s="5">
        <f>'2020PopByRaceEth'!H152-'2010PopByRaceEth'!H152</f>
        <v>-1318</v>
      </c>
      <c r="I152" s="6">
        <f>'2020PopByRaceEth'!I152-'2010PopByRaceEth'!I152</f>
        <v>6</v>
      </c>
      <c r="J152" s="6">
        <f>'2020PopByRaceEth'!J152-'2010PopByRaceEth'!J152</f>
        <v>274</v>
      </c>
      <c r="K152" s="6">
        <f>'2020PopByRaceEth'!K152-'2010PopByRaceEth'!K152</f>
        <v>47</v>
      </c>
      <c r="L152" s="14">
        <f>'2020PopByRaceEth'!L152-'2010PopByRaceEth'!L152</f>
        <v>313</v>
      </c>
    </row>
    <row r="153" spans="1:12" ht="14.4" customHeight="1" x14ac:dyDescent="0.4">
      <c r="A153" s="35">
        <v>708</v>
      </c>
      <c r="B153" s="35" t="s">
        <v>316</v>
      </c>
      <c r="C153" s="36" t="s">
        <v>302</v>
      </c>
      <c r="D153" s="9" t="s">
        <v>317</v>
      </c>
      <c r="E153" s="4">
        <f>'2020PopByRaceEth'!E153-'2010PopByRaceEth'!E153</f>
        <v>1171</v>
      </c>
      <c r="F153" s="16">
        <f>'2020PopByRaceEth'!F153-'2010PopByRaceEth'!F153</f>
        <v>233</v>
      </c>
      <c r="G153" s="4">
        <f>'2020PopByRaceEth'!G153-'2010PopByRaceEth'!G153</f>
        <v>938</v>
      </c>
      <c r="H153" s="5">
        <f>'2020PopByRaceEth'!H153-'2010PopByRaceEth'!H153</f>
        <v>306</v>
      </c>
      <c r="I153" s="6">
        <f>'2020PopByRaceEth'!I153-'2010PopByRaceEth'!I153</f>
        <v>14</v>
      </c>
      <c r="J153" s="6">
        <f>'2020PopByRaceEth'!J153-'2010PopByRaceEth'!J153</f>
        <v>64</v>
      </c>
      <c r="K153" s="6">
        <f>'2020PopByRaceEth'!K153-'2010PopByRaceEth'!K153</f>
        <v>37</v>
      </c>
      <c r="L153" s="14">
        <f>'2020PopByRaceEth'!L153-'2010PopByRaceEth'!L153</f>
        <v>517</v>
      </c>
    </row>
    <row r="154" spans="1:12" ht="14.4" customHeight="1" x14ac:dyDescent="0.4">
      <c r="A154" s="35">
        <v>708</v>
      </c>
      <c r="B154" s="35" t="s">
        <v>318</v>
      </c>
      <c r="C154" s="36" t="s">
        <v>302</v>
      </c>
      <c r="D154" s="9" t="s">
        <v>319</v>
      </c>
      <c r="E154" s="4">
        <f>'2020PopByRaceEth'!E154-'2010PopByRaceEth'!E154</f>
        <v>677</v>
      </c>
      <c r="F154" s="16">
        <f>'2020PopByRaceEth'!F154-'2010PopByRaceEth'!F154</f>
        <v>12</v>
      </c>
      <c r="G154" s="4">
        <f>'2020PopByRaceEth'!G154-'2010PopByRaceEth'!G154</f>
        <v>665</v>
      </c>
      <c r="H154" s="5">
        <f>'2020PopByRaceEth'!H154-'2010PopByRaceEth'!H154</f>
        <v>380</v>
      </c>
      <c r="I154" s="6">
        <f>'2020PopByRaceEth'!I154-'2010PopByRaceEth'!I154</f>
        <v>4</v>
      </c>
      <c r="J154" s="6">
        <f>'2020PopByRaceEth'!J154-'2010PopByRaceEth'!J154</f>
        <v>-39</v>
      </c>
      <c r="K154" s="6">
        <f>'2020PopByRaceEth'!K154-'2010PopByRaceEth'!K154</f>
        <v>23</v>
      </c>
      <c r="L154" s="14">
        <f>'2020PopByRaceEth'!L154-'2010PopByRaceEth'!L154</f>
        <v>297</v>
      </c>
    </row>
    <row r="155" spans="1:12" ht="14.4" customHeight="1" x14ac:dyDescent="0.4">
      <c r="A155" s="35">
        <v>708</v>
      </c>
      <c r="B155" s="35" t="s">
        <v>120</v>
      </c>
      <c r="C155" s="36" t="s">
        <v>302</v>
      </c>
      <c r="D155" s="9" t="s">
        <v>121</v>
      </c>
      <c r="E155" s="4">
        <f>'2020PopByRaceEth'!E155-'2010PopByRaceEth'!E155</f>
        <v>819</v>
      </c>
      <c r="F155" s="16">
        <f>'2020PopByRaceEth'!F155-'2010PopByRaceEth'!F155</f>
        <v>-129</v>
      </c>
      <c r="G155" s="4">
        <f>'2020PopByRaceEth'!G155-'2010PopByRaceEth'!G155</f>
        <v>948</v>
      </c>
      <c r="H155" s="5">
        <f>'2020PopByRaceEth'!H155-'2010PopByRaceEth'!H155</f>
        <v>-29</v>
      </c>
      <c r="I155" s="6">
        <f>'2020PopByRaceEth'!I155-'2010PopByRaceEth'!I155</f>
        <v>3</v>
      </c>
      <c r="J155" s="6">
        <f>'2020PopByRaceEth'!J155-'2010PopByRaceEth'!J155</f>
        <v>1012</v>
      </c>
      <c r="K155" s="6">
        <f>'2020PopByRaceEth'!K155-'2010PopByRaceEth'!K155</f>
        <v>-34</v>
      </c>
      <c r="L155" s="14">
        <f>'2020PopByRaceEth'!L155-'2010PopByRaceEth'!L155</f>
        <v>-4</v>
      </c>
    </row>
    <row r="156" spans="1:12" ht="14.4" customHeight="1" x14ac:dyDescent="0.4">
      <c r="A156" s="35">
        <v>708</v>
      </c>
      <c r="B156" s="35" t="s">
        <v>320</v>
      </c>
      <c r="C156" s="36" t="s">
        <v>302</v>
      </c>
      <c r="D156" s="9" t="s">
        <v>321</v>
      </c>
      <c r="E156" s="4">
        <f>'2020PopByRaceEth'!E156-'2010PopByRaceEth'!E156</f>
        <v>-612</v>
      </c>
      <c r="F156" s="16">
        <f>'2020PopByRaceEth'!F156-'2010PopByRaceEth'!F156</f>
        <v>-319</v>
      </c>
      <c r="G156" s="4">
        <f>'2020PopByRaceEth'!G156-'2010PopByRaceEth'!G156</f>
        <v>-293</v>
      </c>
      <c r="H156" s="5">
        <f>'2020PopByRaceEth'!H156-'2010PopByRaceEth'!H156</f>
        <v>-790</v>
      </c>
      <c r="I156" s="6">
        <f>'2020PopByRaceEth'!I156-'2010PopByRaceEth'!I156</f>
        <v>-150</v>
      </c>
      <c r="J156" s="6">
        <f>'2020PopByRaceEth'!J156-'2010PopByRaceEth'!J156</f>
        <v>536</v>
      </c>
      <c r="K156" s="6">
        <f>'2020PopByRaceEth'!K156-'2010PopByRaceEth'!K156</f>
        <v>-31</v>
      </c>
      <c r="L156" s="14">
        <f>'2020PopByRaceEth'!L156-'2010PopByRaceEth'!L156</f>
        <v>142</v>
      </c>
    </row>
    <row r="157" spans="1:12" ht="14.4" customHeight="1" x14ac:dyDescent="0.4">
      <c r="A157" s="35">
        <v>708</v>
      </c>
      <c r="B157" s="35" t="s">
        <v>84</v>
      </c>
      <c r="C157" s="36" t="s">
        <v>302</v>
      </c>
      <c r="D157" s="9" t="s">
        <v>85</v>
      </c>
      <c r="E157" s="4">
        <f>'2020PopByRaceEth'!E157-'2010PopByRaceEth'!E157</f>
        <v>-31</v>
      </c>
      <c r="F157" s="16">
        <f>'2020PopByRaceEth'!F157-'2010PopByRaceEth'!F157</f>
        <v>-4</v>
      </c>
      <c r="G157" s="4">
        <f>'2020PopByRaceEth'!G157-'2010PopByRaceEth'!G157</f>
        <v>-27</v>
      </c>
      <c r="H157" s="5">
        <f>'2020PopByRaceEth'!H157-'2010PopByRaceEth'!H157</f>
        <v>-4</v>
      </c>
      <c r="I157" s="6">
        <f>'2020PopByRaceEth'!I157-'2010PopByRaceEth'!I157</f>
        <v>0</v>
      </c>
      <c r="J157" s="6">
        <f>'2020PopByRaceEth'!J157-'2010PopByRaceEth'!J157</f>
        <v>-17</v>
      </c>
      <c r="K157" s="6">
        <f>'2020PopByRaceEth'!K157-'2010PopByRaceEth'!K157</f>
        <v>0</v>
      </c>
      <c r="L157" s="14">
        <f>'2020PopByRaceEth'!L157-'2010PopByRaceEth'!L157</f>
        <v>-6</v>
      </c>
    </row>
    <row r="158" spans="1:12" ht="14.4" customHeight="1" x14ac:dyDescent="0.4">
      <c r="A158" s="35">
        <v>708</v>
      </c>
      <c r="B158" s="35" t="s">
        <v>322</v>
      </c>
      <c r="C158" s="36" t="s">
        <v>323</v>
      </c>
      <c r="D158" s="9" t="s">
        <v>324</v>
      </c>
      <c r="E158" s="4">
        <f>'2020PopByRaceEth'!E158-'2010PopByRaceEth'!E158</f>
        <v>-265</v>
      </c>
      <c r="F158" s="16">
        <f>'2020PopByRaceEth'!F158-'2010PopByRaceEth'!F158</f>
        <v>-162</v>
      </c>
      <c r="G158" s="4">
        <f>'2020PopByRaceEth'!G158-'2010PopByRaceEth'!G158</f>
        <v>-103</v>
      </c>
      <c r="H158" s="5">
        <f>'2020PopByRaceEth'!H158-'2010PopByRaceEth'!H158</f>
        <v>-151</v>
      </c>
      <c r="I158" s="6">
        <f>'2020PopByRaceEth'!I158-'2010PopByRaceEth'!I158</f>
        <v>7</v>
      </c>
      <c r="J158" s="6">
        <f>'2020PopByRaceEth'!J158-'2010PopByRaceEth'!J158</f>
        <v>-31</v>
      </c>
      <c r="K158" s="6">
        <f>'2020PopByRaceEth'!K158-'2010PopByRaceEth'!K158</f>
        <v>28</v>
      </c>
      <c r="L158" s="14">
        <f>'2020PopByRaceEth'!L158-'2010PopByRaceEth'!L158</f>
        <v>44</v>
      </c>
    </row>
    <row r="159" spans="1:12" ht="14.4" customHeight="1" x14ac:dyDescent="0.4">
      <c r="A159" s="35">
        <v>708</v>
      </c>
      <c r="B159" s="35" t="s">
        <v>325</v>
      </c>
      <c r="C159" s="36" t="s">
        <v>323</v>
      </c>
      <c r="D159" s="9" t="s">
        <v>326</v>
      </c>
      <c r="E159" s="4">
        <f>'2020PopByRaceEth'!E159-'2010PopByRaceEth'!E159</f>
        <v>10843</v>
      </c>
      <c r="F159" s="16">
        <f>'2020PopByRaceEth'!F159-'2010PopByRaceEth'!F159</f>
        <v>3831</v>
      </c>
      <c r="G159" s="4">
        <f>'2020PopByRaceEth'!G159-'2010PopByRaceEth'!G159</f>
        <v>7012</v>
      </c>
      <c r="H159" s="5">
        <f>'2020PopByRaceEth'!H159-'2010PopByRaceEth'!H159</f>
        <v>701</v>
      </c>
      <c r="I159" s="6">
        <f>'2020PopByRaceEth'!I159-'2010PopByRaceEth'!I159</f>
        <v>802</v>
      </c>
      <c r="J159" s="6">
        <f>'2020PopByRaceEth'!J159-'2010PopByRaceEth'!J159</f>
        <v>82</v>
      </c>
      <c r="K159" s="6">
        <f>'2020PopByRaceEth'!K159-'2010PopByRaceEth'!K159</f>
        <v>2018</v>
      </c>
      <c r="L159" s="14">
        <f>'2020PopByRaceEth'!L159-'2010PopByRaceEth'!L159</f>
        <v>3409</v>
      </c>
    </row>
    <row r="160" spans="1:12" ht="14.4" customHeight="1" x14ac:dyDescent="0.4">
      <c r="A160" s="35">
        <v>708</v>
      </c>
      <c r="B160" s="35" t="s">
        <v>327</v>
      </c>
      <c r="C160" s="36" t="s">
        <v>323</v>
      </c>
      <c r="D160" s="9" t="s">
        <v>328</v>
      </c>
      <c r="E160" s="4">
        <f>'2020PopByRaceEth'!E160-'2010PopByRaceEth'!E160</f>
        <v>425</v>
      </c>
      <c r="F160" s="16">
        <f>'2020PopByRaceEth'!F160-'2010PopByRaceEth'!F160</f>
        <v>787</v>
      </c>
      <c r="G160" s="4">
        <f>'2020PopByRaceEth'!G160-'2010PopByRaceEth'!G160</f>
        <v>-362</v>
      </c>
      <c r="H160" s="5">
        <f>'2020PopByRaceEth'!H160-'2010PopByRaceEth'!H160</f>
        <v>-1605</v>
      </c>
      <c r="I160" s="6">
        <f>'2020PopByRaceEth'!I160-'2010PopByRaceEth'!I160</f>
        <v>0</v>
      </c>
      <c r="J160" s="6">
        <f>'2020PopByRaceEth'!J160-'2010PopByRaceEth'!J160</f>
        <v>-5</v>
      </c>
      <c r="K160" s="6">
        <f>'2020PopByRaceEth'!K160-'2010PopByRaceEth'!K160</f>
        <v>344</v>
      </c>
      <c r="L160" s="14">
        <f>'2020PopByRaceEth'!L160-'2010PopByRaceEth'!L160</f>
        <v>904</v>
      </c>
    </row>
    <row r="161" spans="1:12" ht="14.4" customHeight="1" x14ac:dyDescent="0.4">
      <c r="A161" s="35">
        <v>706</v>
      </c>
      <c r="B161" s="35" t="s">
        <v>329</v>
      </c>
      <c r="C161" s="36" t="s">
        <v>323</v>
      </c>
      <c r="D161" s="9" t="s">
        <v>330</v>
      </c>
      <c r="E161" s="4">
        <f>'2020PopByRaceEth'!E161-'2010PopByRaceEth'!E161</f>
        <v>5477</v>
      </c>
      <c r="F161" s="16">
        <f>'2020PopByRaceEth'!F161-'2010PopByRaceEth'!F161</f>
        <v>1251</v>
      </c>
      <c r="G161" s="4">
        <f>'2020PopByRaceEth'!G161-'2010PopByRaceEth'!G161</f>
        <v>4226</v>
      </c>
      <c r="H161" s="5">
        <f>'2020PopByRaceEth'!H161-'2010PopByRaceEth'!H161</f>
        <v>3552</v>
      </c>
      <c r="I161" s="6">
        <f>'2020PopByRaceEth'!I161-'2010PopByRaceEth'!I161</f>
        <v>24</v>
      </c>
      <c r="J161" s="6">
        <f>'2020PopByRaceEth'!J161-'2010PopByRaceEth'!J161</f>
        <v>-1</v>
      </c>
      <c r="K161" s="6">
        <f>'2020PopByRaceEth'!K161-'2010PopByRaceEth'!K161</f>
        <v>73</v>
      </c>
      <c r="L161" s="14">
        <f>'2020PopByRaceEth'!L161-'2010PopByRaceEth'!L161</f>
        <v>578</v>
      </c>
    </row>
    <row r="162" spans="1:12" ht="14.4" customHeight="1" x14ac:dyDescent="0.4">
      <c r="A162" s="35">
        <v>706</v>
      </c>
      <c r="B162" s="35" t="s">
        <v>331</v>
      </c>
      <c r="C162" s="36" t="s">
        <v>323</v>
      </c>
      <c r="D162" s="9" t="s">
        <v>332</v>
      </c>
      <c r="E162" s="4">
        <f>'2020PopByRaceEth'!E162-'2010PopByRaceEth'!E162</f>
        <v>22</v>
      </c>
      <c r="F162" s="16">
        <f>'2020PopByRaceEth'!F162-'2010PopByRaceEth'!F162</f>
        <v>32</v>
      </c>
      <c r="G162" s="4">
        <f>'2020PopByRaceEth'!G162-'2010PopByRaceEth'!G162</f>
        <v>-10</v>
      </c>
      <c r="H162" s="5">
        <f>'2020PopByRaceEth'!H162-'2010PopByRaceEth'!H162</f>
        <v>-45</v>
      </c>
      <c r="I162" s="6">
        <f>'2020PopByRaceEth'!I162-'2010PopByRaceEth'!I162</f>
        <v>5</v>
      </c>
      <c r="J162" s="6">
        <f>'2020PopByRaceEth'!J162-'2010PopByRaceEth'!J162</f>
        <v>0</v>
      </c>
      <c r="K162" s="6">
        <f>'2020PopByRaceEth'!K162-'2010PopByRaceEth'!K162</f>
        <v>1</v>
      </c>
      <c r="L162" s="14">
        <f>'2020PopByRaceEth'!L162-'2010PopByRaceEth'!L162</f>
        <v>29</v>
      </c>
    </row>
    <row r="163" spans="1:12" ht="14.4" customHeight="1" x14ac:dyDescent="0.4">
      <c r="A163" s="35">
        <v>708</v>
      </c>
      <c r="B163" s="35" t="s">
        <v>333</v>
      </c>
      <c r="C163" s="36" t="s">
        <v>323</v>
      </c>
      <c r="D163" s="9" t="s">
        <v>334</v>
      </c>
      <c r="E163" s="4">
        <f>'2020PopByRaceEth'!E163-'2010PopByRaceEth'!E163</f>
        <v>452</v>
      </c>
      <c r="F163" s="16">
        <f>'2020PopByRaceEth'!F163-'2010PopByRaceEth'!F163</f>
        <v>2226</v>
      </c>
      <c r="G163" s="4">
        <f>'2020PopByRaceEth'!G163-'2010PopByRaceEth'!G163</f>
        <v>-1774</v>
      </c>
      <c r="H163" s="5">
        <f>'2020PopByRaceEth'!H163-'2010PopByRaceEth'!H163</f>
        <v>-2579</v>
      </c>
      <c r="I163" s="6">
        <f>'2020PopByRaceEth'!I163-'2010PopByRaceEth'!I163</f>
        <v>88</v>
      </c>
      <c r="J163" s="6">
        <f>'2020PopByRaceEth'!J163-'2010PopByRaceEth'!J163</f>
        <v>-12</v>
      </c>
      <c r="K163" s="6">
        <f>'2020PopByRaceEth'!K163-'2010PopByRaceEth'!K163</f>
        <v>123</v>
      </c>
      <c r="L163" s="14">
        <f>'2020PopByRaceEth'!L163-'2010PopByRaceEth'!L163</f>
        <v>606</v>
      </c>
    </row>
    <row r="164" spans="1:12" ht="14.4" customHeight="1" x14ac:dyDescent="0.4">
      <c r="A164" s="35">
        <v>708</v>
      </c>
      <c r="B164" s="35" t="s">
        <v>335</v>
      </c>
      <c r="C164" s="36" t="s">
        <v>323</v>
      </c>
      <c r="D164" s="9" t="s">
        <v>336</v>
      </c>
      <c r="E164" s="4">
        <f>'2020PopByRaceEth'!E164-'2010PopByRaceEth'!E164</f>
        <v>-756</v>
      </c>
      <c r="F164" s="16">
        <f>'2020PopByRaceEth'!F164-'2010PopByRaceEth'!F164</f>
        <v>-136</v>
      </c>
      <c r="G164" s="4">
        <f>'2020PopByRaceEth'!G164-'2010PopByRaceEth'!G164</f>
        <v>-620</v>
      </c>
      <c r="H164" s="5">
        <f>'2020PopByRaceEth'!H164-'2010PopByRaceEth'!H164</f>
        <v>-31</v>
      </c>
      <c r="I164" s="6">
        <f>'2020PopByRaceEth'!I164-'2010PopByRaceEth'!I164</f>
        <v>-1</v>
      </c>
      <c r="J164" s="6">
        <f>'2020PopByRaceEth'!J164-'2010PopByRaceEth'!J164</f>
        <v>-557</v>
      </c>
      <c r="K164" s="6">
        <f>'2020PopByRaceEth'!K164-'2010PopByRaceEth'!K164</f>
        <v>-18</v>
      </c>
      <c r="L164" s="14">
        <f>'2020PopByRaceEth'!L164-'2010PopByRaceEth'!L164</f>
        <v>-13</v>
      </c>
    </row>
    <row r="165" spans="1:12" ht="14.4" customHeight="1" x14ac:dyDescent="0.4">
      <c r="A165" s="35">
        <v>708</v>
      </c>
      <c r="B165" s="35" t="s">
        <v>337</v>
      </c>
      <c r="C165" s="36" t="s">
        <v>323</v>
      </c>
      <c r="D165" s="9" t="s">
        <v>338</v>
      </c>
      <c r="E165" s="4">
        <f>'2020PopByRaceEth'!E165-'2010PopByRaceEth'!E165</f>
        <v>17633</v>
      </c>
      <c r="F165" s="16">
        <f>'2020PopByRaceEth'!F165-'2010PopByRaceEth'!F165</f>
        <v>7161</v>
      </c>
      <c r="G165" s="4">
        <f>'2020PopByRaceEth'!G165-'2010PopByRaceEth'!G165</f>
        <v>10472</v>
      </c>
      <c r="H165" s="5">
        <f>'2020PopByRaceEth'!H165-'2010PopByRaceEth'!H165</f>
        <v>5952</v>
      </c>
      <c r="I165" s="6">
        <f>'2020PopByRaceEth'!I165-'2010PopByRaceEth'!I165</f>
        <v>502</v>
      </c>
      <c r="J165" s="6">
        <f>'2020PopByRaceEth'!J165-'2010PopByRaceEth'!J165</f>
        <v>55</v>
      </c>
      <c r="K165" s="6">
        <f>'2020PopByRaceEth'!K165-'2010PopByRaceEth'!K165</f>
        <v>980</v>
      </c>
      <c r="L165" s="14">
        <f>'2020PopByRaceEth'!L165-'2010PopByRaceEth'!L165</f>
        <v>2983</v>
      </c>
    </row>
    <row r="166" spans="1:12" ht="14.4" customHeight="1" x14ac:dyDescent="0.4">
      <c r="A166" s="35">
        <v>706</v>
      </c>
      <c r="B166" s="35" t="s">
        <v>339</v>
      </c>
      <c r="C166" s="36" t="s">
        <v>323</v>
      </c>
      <c r="D166" s="9" t="s">
        <v>340</v>
      </c>
      <c r="E166" s="4">
        <f>'2020PopByRaceEth'!E166-'2010PopByRaceEth'!E166</f>
        <v>-622</v>
      </c>
      <c r="F166" s="16">
        <f>'2020PopByRaceEth'!F166-'2010PopByRaceEth'!F166</f>
        <v>-338</v>
      </c>
      <c r="G166" s="4">
        <f>'2020PopByRaceEth'!G166-'2010PopByRaceEth'!G166</f>
        <v>-284</v>
      </c>
      <c r="H166" s="5">
        <f>'2020PopByRaceEth'!H166-'2010PopByRaceEth'!H166</f>
        <v>-400</v>
      </c>
      <c r="I166" s="6">
        <f>'2020PopByRaceEth'!I166-'2010PopByRaceEth'!I166</f>
        <v>-20</v>
      </c>
      <c r="J166" s="6">
        <f>'2020PopByRaceEth'!J166-'2010PopByRaceEth'!J166</f>
        <v>-27</v>
      </c>
      <c r="K166" s="6">
        <f>'2020PopByRaceEth'!K166-'2010PopByRaceEth'!K166</f>
        <v>3</v>
      </c>
      <c r="L166" s="14">
        <f>'2020PopByRaceEth'!L166-'2010PopByRaceEth'!L166</f>
        <v>160</v>
      </c>
    </row>
    <row r="167" spans="1:12" ht="14.4" customHeight="1" x14ac:dyDescent="0.4">
      <c r="A167" s="35">
        <v>706</v>
      </c>
      <c r="B167" s="35" t="s">
        <v>341</v>
      </c>
      <c r="C167" s="36" t="s">
        <v>323</v>
      </c>
      <c r="D167" s="9" t="s">
        <v>342</v>
      </c>
      <c r="E167" s="4">
        <f>'2020PopByRaceEth'!E167-'2010PopByRaceEth'!E167</f>
        <v>-12</v>
      </c>
      <c r="F167" s="16">
        <f>'2020PopByRaceEth'!F167-'2010PopByRaceEth'!F167</f>
        <v>2</v>
      </c>
      <c r="G167" s="4">
        <f>'2020PopByRaceEth'!G167-'2010PopByRaceEth'!G167</f>
        <v>-14</v>
      </c>
      <c r="H167" s="5">
        <f>'2020PopByRaceEth'!H167-'2010PopByRaceEth'!H167</f>
        <v>-21</v>
      </c>
      <c r="I167" s="6">
        <f>'2020PopByRaceEth'!I167-'2010PopByRaceEth'!I167</f>
        <v>1</v>
      </c>
      <c r="J167" s="6">
        <f>'2020PopByRaceEth'!J167-'2010PopByRaceEth'!J167</f>
        <v>1</v>
      </c>
      <c r="K167" s="6">
        <f>'2020PopByRaceEth'!K167-'2010PopByRaceEth'!K167</f>
        <v>0</v>
      </c>
      <c r="L167" s="14">
        <f>'2020PopByRaceEth'!L167-'2010PopByRaceEth'!L167</f>
        <v>5</v>
      </c>
    </row>
    <row r="168" spans="1:12" ht="14.4" customHeight="1" x14ac:dyDescent="0.4">
      <c r="A168" s="35">
        <v>708</v>
      </c>
      <c r="B168" s="35" t="s">
        <v>343</v>
      </c>
      <c r="C168" s="36" t="s">
        <v>323</v>
      </c>
      <c r="D168" s="9" t="s">
        <v>344</v>
      </c>
      <c r="E168" s="4">
        <f>'2020PopByRaceEth'!E168-'2010PopByRaceEth'!E168</f>
        <v>4429</v>
      </c>
      <c r="F168" s="16">
        <f>'2020PopByRaceEth'!F168-'2010PopByRaceEth'!F168</f>
        <v>3547</v>
      </c>
      <c r="G168" s="4">
        <f>'2020PopByRaceEth'!G168-'2010PopByRaceEth'!G168</f>
        <v>882</v>
      </c>
      <c r="H168" s="5">
        <f>'2020PopByRaceEth'!H168-'2010PopByRaceEth'!H168</f>
        <v>-241</v>
      </c>
      <c r="I168" s="6">
        <f>'2020PopByRaceEth'!I168-'2010PopByRaceEth'!I168</f>
        <v>195</v>
      </c>
      <c r="J168" s="6">
        <f>'2020PopByRaceEth'!J168-'2010PopByRaceEth'!J168</f>
        <v>17</v>
      </c>
      <c r="K168" s="6">
        <f>'2020PopByRaceEth'!K168-'2010PopByRaceEth'!K168</f>
        <v>157</v>
      </c>
      <c r="L168" s="14">
        <f>'2020PopByRaceEth'!L168-'2010PopByRaceEth'!L168</f>
        <v>754</v>
      </c>
    </row>
    <row r="169" spans="1:12" ht="14.4" customHeight="1" x14ac:dyDescent="0.4">
      <c r="A169" s="35">
        <v>706</v>
      </c>
      <c r="B169" s="35" t="s">
        <v>345</v>
      </c>
      <c r="C169" s="36" t="s">
        <v>323</v>
      </c>
      <c r="D169" s="9" t="s">
        <v>346</v>
      </c>
      <c r="E169" s="4">
        <f>'2020PopByRaceEth'!E169-'2010PopByRaceEth'!E169</f>
        <v>-1</v>
      </c>
      <c r="F169" s="16">
        <f>'2020PopByRaceEth'!F169-'2010PopByRaceEth'!F169</f>
        <v>-5</v>
      </c>
      <c r="G169" s="4">
        <f>'2020PopByRaceEth'!G169-'2010PopByRaceEth'!G169</f>
        <v>4</v>
      </c>
      <c r="H169" s="5">
        <f>'2020PopByRaceEth'!H169-'2010PopByRaceEth'!H169</f>
        <v>-7</v>
      </c>
      <c r="I169" s="6">
        <f>'2020PopByRaceEth'!I169-'2010PopByRaceEth'!I169</f>
        <v>3</v>
      </c>
      <c r="J169" s="6">
        <f>'2020PopByRaceEth'!J169-'2010PopByRaceEth'!J169</f>
        <v>7</v>
      </c>
      <c r="K169" s="6">
        <f>'2020PopByRaceEth'!K169-'2010PopByRaceEth'!K169</f>
        <v>-1</v>
      </c>
      <c r="L169" s="14">
        <f>'2020PopByRaceEth'!L169-'2010PopByRaceEth'!L169</f>
        <v>2</v>
      </c>
    </row>
    <row r="170" spans="1:12" ht="14.4" customHeight="1" x14ac:dyDescent="0.4">
      <c r="A170" s="35">
        <v>708</v>
      </c>
      <c r="B170" s="35" t="s">
        <v>347</v>
      </c>
      <c r="C170" s="36" t="s">
        <v>323</v>
      </c>
      <c r="D170" s="9" t="s">
        <v>348</v>
      </c>
      <c r="E170" s="4">
        <f>'2020PopByRaceEth'!E170-'2010PopByRaceEth'!E170</f>
        <v>894</v>
      </c>
      <c r="F170" s="16">
        <f>'2020PopByRaceEth'!F170-'2010PopByRaceEth'!F170</f>
        <v>911</v>
      </c>
      <c r="G170" s="4">
        <f>'2020PopByRaceEth'!G170-'2010PopByRaceEth'!G170</f>
        <v>-17</v>
      </c>
      <c r="H170" s="5">
        <f>'2020PopByRaceEth'!H170-'2010PopByRaceEth'!H170</f>
        <v>-1437</v>
      </c>
      <c r="I170" s="6">
        <f>'2020PopByRaceEth'!I170-'2010PopByRaceEth'!I170</f>
        <v>686</v>
      </c>
      <c r="J170" s="6">
        <f>'2020PopByRaceEth'!J170-'2010PopByRaceEth'!J170</f>
        <v>96</v>
      </c>
      <c r="K170" s="6">
        <f>'2020PopByRaceEth'!K170-'2010PopByRaceEth'!K170</f>
        <v>89</v>
      </c>
      <c r="L170" s="14">
        <f>'2020PopByRaceEth'!L170-'2010PopByRaceEth'!L170</f>
        <v>549</v>
      </c>
    </row>
    <row r="171" spans="1:12" ht="14.4" customHeight="1" x14ac:dyDescent="0.4">
      <c r="A171" s="35">
        <v>708</v>
      </c>
      <c r="B171" s="35" t="s">
        <v>349</v>
      </c>
      <c r="C171" s="36" t="s">
        <v>323</v>
      </c>
      <c r="D171" s="9" t="s">
        <v>350</v>
      </c>
      <c r="E171" s="4">
        <f>'2020PopByRaceEth'!E171-'2010PopByRaceEth'!E171</f>
        <v>-117</v>
      </c>
      <c r="F171" s="16">
        <f>'2020PopByRaceEth'!F171-'2010PopByRaceEth'!F171</f>
        <v>248</v>
      </c>
      <c r="G171" s="4">
        <f>'2020PopByRaceEth'!G171-'2010PopByRaceEth'!G171</f>
        <v>-365</v>
      </c>
      <c r="H171" s="5">
        <f>'2020PopByRaceEth'!H171-'2010PopByRaceEth'!H171</f>
        <v>-730</v>
      </c>
      <c r="I171" s="6">
        <f>'2020PopByRaceEth'!I171-'2010PopByRaceEth'!I171</f>
        <v>13</v>
      </c>
      <c r="J171" s="6">
        <f>'2020PopByRaceEth'!J171-'2010PopByRaceEth'!J171</f>
        <v>-5</v>
      </c>
      <c r="K171" s="6">
        <f>'2020PopByRaceEth'!K171-'2010PopByRaceEth'!K171</f>
        <v>41</v>
      </c>
      <c r="L171" s="14">
        <f>'2020PopByRaceEth'!L171-'2010PopByRaceEth'!L171</f>
        <v>316</v>
      </c>
    </row>
    <row r="172" spans="1:12" ht="14.4" customHeight="1" x14ac:dyDescent="0.4">
      <c r="A172" s="35">
        <v>708</v>
      </c>
      <c r="B172" s="35" t="s">
        <v>351</v>
      </c>
      <c r="C172" s="36" t="s">
        <v>323</v>
      </c>
      <c r="D172" s="9" t="s">
        <v>352</v>
      </c>
      <c r="E172" s="4">
        <f>'2020PopByRaceEth'!E172-'2010PopByRaceEth'!E172</f>
        <v>8635</v>
      </c>
      <c r="F172" s="16">
        <f>'2020PopByRaceEth'!F172-'2010PopByRaceEth'!F172</f>
        <v>8686</v>
      </c>
      <c r="G172" s="4">
        <f>'2020PopByRaceEth'!G172-'2010PopByRaceEth'!G172</f>
        <v>-51</v>
      </c>
      <c r="H172" s="5">
        <f>'2020PopByRaceEth'!H172-'2010PopByRaceEth'!H172</f>
        <v>-14067</v>
      </c>
      <c r="I172" s="6">
        <f>'2020PopByRaceEth'!I172-'2010PopByRaceEth'!I172</f>
        <v>2164</v>
      </c>
      <c r="J172" s="6">
        <f>'2020PopByRaceEth'!J172-'2010PopByRaceEth'!J172</f>
        <v>422</v>
      </c>
      <c r="K172" s="6">
        <f>'2020PopByRaceEth'!K172-'2010PopByRaceEth'!K172</f>
        <v>1371</v>
      </c>
      <c r="L172" s="14">
        <f>'2020PopByRaceEth'!L172-'2010PopByRaceEth'!L172</f>
        <v>10059</v>
      </c>
    </row>
    <row r="173" spans="1:12" ht="14.4" customHeight="1" x14ac:dyDescent="0.4">
      <c r="A173" s="35">
        <v>708</v>
      </c>
      <c r="B173" s="35" t="s">
        <v>353</v>
      </c>
      <c r="C173" s="36" t="s">
        <v>323</v>
      </c>
      <c r="D173" s="9" t="s">
        <v>354</v>
      </c>
      <c r="E173" s="4">
        <f>'2020PopByRaceEth'!E173-'2010PopByRaceEth'!E173</f>
        <v>16059</v>
      </c>
      <c r="F173" s="16">
        <f>'2020PopByRaceEth'!F173-'2010PopByRaceEth'!F173</f>
        <v>5931</v>
      </c>
      <c r="G173" s="4">
        <f>'2020PopByRaceEth'!G173-'2010PopByRaceEth'!G173</f>
        <v>10128</v>
      </c>
      <c r="H173" s="5">
        <f>'2020PopByRaceEth'!H173-'2010PopByRaceEth'!H173</f>
        <v>6258</v>
      </c>
      <c r="I173" s="6">
        <f>'2020PopByRaceEth'!I173-'2010PopByRaceEth'!I173</f>
        <v>705</v>
      </c>
      <c r="J173" s="6">
        <f>'2020PopByRaceEth'!J173-'2010PopByRaceEth'!J173</f>
        <v>68</v>
      </c>
      <c r="K173" s="6">
        <f>'2020PopByRaceEth'!K173-'2010PopByRaceEth'!K173</f>
        <v>633</v>
      </c>
      <c r="L173" s="14">
        <f>'2020PopByRaceEth'!L173-'2010PopByRaceEth'!L173</f>
        <v>2464</v>
      </c>
    </row>
    <row r="174" spans="1:12" ht="14.4" customHeight="1" x14ac:dyDescent="0.4">
      <c r="A174" s="35">
        <v>708</v>
      </c>
      <c r="B174" s="35" t="s">
        <v>84</v>
      </c>
      <c r="C174" s="36" t="s">
        <v>323</v>
      </c>
      <c r="D174" s="9" t="s">
        <v>85</v>
      </c>
      <c r="E174" s="4">
        <f>'2020PopByRaceEth'!E174-'2010PopByRaceEth'!E174</f>
        <v>74</v>
      </c>
      <c r="F174" s="16">
        <f>'2020PopByRaceEth'!F174-'2010PopByRaceEth'!F174</f>
        <v>14</v>
      </c>
      <c r="G174" s="4">
        <f>'2020PopByRaceEth'!G174-'2010PopByRaceEth'!G174</f>
        <v>60</v>
      </c>
      <c r="H174" s="5">
        <f>'2020PopByRaceEth'!H174-'2010PopByRaceEth'!H174</f>
        <v>19</v>
      </c>
      <c r="I174" s="6">
        <f>'2020PopByRaceEth'!I174-'2010PopByRaceEth'!I174</f>
        <v>5</v>
      </c>
      <c r="J174" s="6">
        <f>'2020PopByRaceEth'!J174-'2010PopByRaceEth'!J174</f>
        <v>2</v>
      </c>
      <c r="K174" s="6">
        <f>'2020PopByRaceEth'!K174-'2010PopByRaceEth'!K174</f>
        <v>11</v>
      </c>
      <c r="L174" s="14">
        <f>'2020PopByRaceEth'!L174-'2010PopByRaceEth'!L174</f>
        <v>23</v>
      </c>
    </row>
    <row r="175" spans="1:12" ht="14.4" customHeight="1" x14ac:dyDescent="0.4">
      <c r="A175" s="35">
        <v>708</v>
      </c>
      <c r="B175" s="35" t="s">
        <v>355</v>
      </c>
      <c r="C175" s="36" t="s">
        <v>356</v>
      </c>
      <c r="D175" s="9" t="s">
        <v>357</v>
      </c>
      <c r="E175" s="4">
        <f>'2020PopByRaceEth'!E175-'2010PopByRaceEth'!E175</f>
        <v>3577</v>
      </c>
      <c r="F175" s="16">
        <f>'2020PopByRaceEth'!F175-'2010PopByRaceEth'!F175</f>
        <v>1770</v>
      </c>
      <c r="G175" s="4">
        <f>'2020PopByRaceEth'!G175-'2010PopByRaceEth'!G175</f>
        <v>1807</v>
      </c>
      <c r="H175" s="5">
        <f>'2020PopByRaceEth'!H175-'2010PopByRaceEth'!H175</f>
        <v>263</v>
      </c>
      <c r="I175" s="6">
        <f>'2020PopByRaceEth'!I175-'2010PopByRaceEth'!I175</f>
        <v>-19</v>
      </c>
      <c r="J175" s="6">
        <f>'2020PopByRaceEth'!J175-'2010PopByRaceEth'!J175</f>
        <v>30</v>
      </c>
      <c r="K175" s="6">
        <f>'2020PopByRaceEth'!K175-'2010PopByRaceEth'!K175</f>
        <v>147</v>
      </c>
      <c r="L175" s="14">
        <f>'2020PopByRaceEth'!L175-'2010PopByRaceEth'!L175</f>
        <v>1386</v>
      </c>
    </row>
    <row r="176" spans="1:12" ht="14.4" customHeight="1" x14ac:dyDescent="0.4">
      <c r="A176" s="35">
        <v>706</v>
      </c>
      <c r="B176" s="35" t="s">
        <v>358</v>
      </c>
      <c r="C176" s="36" t="s">
        <v>356</v>
      </c>
      <c r="D176" s="9" t="s">
        <v>359</v>
      </c>
      <c r="E176" s="4">
        <f>'2020PopByRaceEth'!E176-'2010PopByRaceEth'!E176</f>
        <v>4834</v>
      </c>
      <c r="F176" s="16">
        <f>'2020PopByRaceEth'!F176-'2010PopByRaceEth'!F176</f>
        <v>2715</v>
      </c>
      <c r="G176" s="4">
        <f>'2020PopByRaceEth'!G176-'2010PopByRaceEth'!G176</f>
        <v>2119</v>
      </c>
      <c r="H176" s="5">
        <f>'2020PopByRaceEth'!H176-'2010PopByRaceEth'!H176</f>
        <v>356</v>
      </c>
      <c r="I176" s="6">
        <f>'2020PopByRaceEth'!I176-'2010PopByRaceEth'!I176</f>
        <v>432</v>
      </c>
      <c r="J176" s="6">
        <f>'2020PopByRaceEth'!J176-'2010PopByRaceEth'!J176</f>
        <v>-202</v>
      </c>
      <c r="K176" s="6">
        <f>'2020PopByRaceEth'!K176-'2010PopByRaceEth'!K176</f>
        <v>306</v>
      </c>
      <c r="L176" s="14">
        <f>'2020PopByRaceEth'!L176-'2010PopByRaceEth'!L176</f>
        <v>1227</v>
      </c>
    </row>
    <row r="177" spans="1:12" ht="14.4" customHeight="1" x14ac:dyDescent="0.4">
      <c r="A177" s="35">
        <v>707</v>
      </c>
      <c r="B177" s="35" t="s">
        <v>360</v>
      </c>
      <c r="C177" s="36" t="s">
        <v>356</v>
      </c>
      <c r="D177" s="9" t="s">
        <v>361</v>
      </c>
      <c r="E177" s="4">
        <f>'2020PopByRaceEth'!E177-'2010PopByRaceEth'!E177</f>
        <v>5596</v>
      </c>
      <c r="F177" s="16">
        <f>'2020PopByRaceEth'!F177-'2010PopByRaceEth'!F177</f>
        <v>1672</v>
      </c>
      <c r="G177" s="4">
        <f>'2020PopByRaceEth'!G177-'2010PopByRaceEth'!G177</f>
        <v>3924</v>
      </c>
      <c r="H177" s="5">
        <f>'2020PopByRaceEth'!H177-'2010PopByRaceEth'!H177</f>
        <v>423</v>
      </c>
      <c r="I177" s="6">
        <f>'2020PopByRaceEth'!I177-'2010PopByRaceEth'!I177</f>
        <v>479</v>
      </c>
      <c r="J177" s="6">
        <f>'2020PopByRaceEth'!J177-'2010PopByRaceEth'!J177</f>
        <v>1095</v>
      </c>
      <c r="K177" s="6">
        <f>'2020PopByRaceEth'!K177-'2010PopByRaceEth'!K177</f>
        <v>333</v>
      </c>
      <c r="L177" s="14">
        <f>'2020PopByRaceEth'!L177-'2010PopByRaceEth'!L177</f>
        <v>1594</v>
      </c>
    </row>
    <row r="178" spans="1:12" ht="14.4" customHeight="1" x14ac:dyDescent="0.4">
      <c r="A178" s="35">
        <v>708</v>
      </c>
      <c r="B178" s="35" t="s">
        <v>362</v>
      </c>
      <c r="C178" s="36" t="s">
        <v>356</v>
      </c>
      <c r="D178" s="9" t="s">
        <v>363</v>
      </c>
      <c r="E178" s="4">
        <f>'2020PopByRaceEth'!E178-'2010PopByRaceEth'!E178</f>
        <v>-15137</v>
      </c>
      <c r="F178" s="16">
        <f>'2020PopByRaceEth'!F178-'2010PopByRaceEth'!F178</f>
        <v>-3628</v>
      </c>
      <c r="G178" s="4">
        <f>'2020PopByRaceEth'!G178-'2010PopByRaceEth'!G178</f>
        <v>-11509</v>
      </c>
      <c r="H178" s="5">
        <f>'2020PopByRaceEth'!H178-'2010PopByRaceEth'!H178</f>
        <v>-10837</v>
      </c>
      <c r="I178" s="6">
        <f>'2020PopByRaceEth'!I178-'2010PopByRaceEth'!I178</f>
        <v>-506</v>
      </c>
      <c r="J178" s="6">
        <f>'2020PopByRaceEth'!J178-'2010PopByRaceEth'!J178</f>
        <v>249</v>
      </c>
      <c r="K178" s="6">
        <f>'2020PopByRaceEth'!K178-'2010PopByRaceEth'!K178</f>
        <v>-422</v>
      </c>
      <c r="L178" s="14">
        <f>'2020PopByRaceEth'!L178-'2010PopByRaceEth'!L178</f>
        <v>7</v>
      </c>
    </row>
    <row r="179" spans="1:12" ht="14.4" customHeight="1" x14ac:dyDescent="0.4">
      <c r="A179" s="35">
        <v>706</v>
      </c>
      <c r="B179" s="35" t="s">
        <v>364</v>
      </c>
      <c r="C179" s="36" t="s">
        <v>356</v>
      </c>
      <c r="D179" s="9" t="s">
        <v>365</v>
      </c>
      <c r="E179" s="4">
        <f>'2020PopByRaceEth'!E179-'2010PopByRaceEth'!E179</f>
        <v>-981</v>
      </c>
      <c r="F179" s="16">
        <f>'2020PopByRaceEth'!F179-'2010PopByRaceEth'!F179</f>
        <v>-889</v>
      </c>
      <c r="G179" s="4">
        <f>'2020PopByRaceEth'!G179-'2010PopByRaceEth'!G179</f>
        <v>-92</v>
      </c>
      <c r="H179" s="5">
        <f>'2020PopByRaceEth'!H179-'2010PopByRaceEth'!H179</f>
        <v>-110</v>
      </c>
      <c r="I179" s="6">
        <f>'2020PopByRaceEth'!I179-'2010PopByRaceEth'!I179</f>
        <v>5</v>
      </c>
      <c r="J179" s="6">
        <f>'2020PopByRaceEth'!J179-'2010PopByRaceEth'!J179</f>
        <v>-48</v>
      </c>
      <c r="K179" s="6">
        <f>'2020PopByRaceEth'!K179-'2010PopByRaceEth'!K179</f>
        <v>-8</v>
      </c>
      <c r="L179" s="14">
        <f>'2020PopByRaceEth'!L179-'2010PopByRaceEth'!L179</f>
        <v>69</v>
      </c>
    </row>
    <row r="180" spans="1:12" ht="14.4" customHeight="1" x14ac:dyDescent="0.4">
      <c r="A180" s="35">
        <v>708</v>
      </c>
      <c r="B180" s="35" t="s">
        <v>366</v>
      </c>
      <c r="C180" s="36" t="s">
        <v>356</v>
      </c>
      <c r="D180" s="9" t="s">
        <v>367</v>
      </c>
      <c r="E180" s="4">
        <f>'2020PopByRaceEth'!E180-'2010PopByRaceEth'!E180</f>
        <v>34490</v>
      </c>
      <c r="F180" s="16">
        <f>'2020PopByRaceEth'!F180-'2010PopByRaceEth'!F180</f>
        <v>9672</v>
      </c>
      <c r="G180" s="4">
        <f>'2020PopByRaceEth'!G180-'2010PopByRaceEth'!G180</f>
        <v>24818</v>
      </c>
      <c r="H180" s="5">
        <f>'2020PopByRaceEth'!H180-'2010PopByRaceEth'!H180</f>
        <v>20493</v>
      </c>
      <c r="I180" s="6">
        <f>'2020PopByRaceEth'!I180-'2010PopByRaceEth'!I180</f>
        <v>2046</v>
      </c>
      <c r="J180" s="6">
        <f>'2020PopByRaceEth'!J180-'2010PopByRaceEth'!J180</f>
        <v>-2142</v>
      </c>
      <c r="K180" s="6">
        <f>'2020PopByRaceEth'!K180-'2010PopByRaceEth'!K180</f>
        <v>737</v>
      </c>
      <c r="L180" s="14">
        <f>'2020PopByRaceEth'!L180-'2010PopByRaceEth'!L180</f>
        <v>3684</v>
      </c>
    </row>
    <row r="181" spans="1:12" ht="14.4" customHeight="1" x14ac:dyDescent="0.4">
      <c r="A181" s="35">
        <v>708</v>
      </c>
      <c r="B181" s="35" t="s">
        <v>368</v>
      </c>
      <c r="C181" s="36" t="s">
        <v>356</v>
      </c>
      <c r="D181" s="9" t="s">
        <v>369</v>
      </c>
      <c r="E181" s="4">
        <f>'2020PopByRaceEth'!E181-'2010PopByRaceEth'!E181</f>
        <v>9024</v>
      </c>
      <c r="F181" s="16">
        <f>'2020PopByRaceEth'!F181-'2010PopByRaceEth'!F181</f>
        <v>2026</v>
      </c>
      <c r="G181" s="4">
        <f>'2020PopByRaceEth'!G181-'2010PopByRaceEth'!G181</f>
        <v>6998</v>
      </c>
      <c r="H181" s="5">
        <f>'2020PopByRaceEth'!H181-'2010PopByRaceEth'!H181</f>
        <v>5254</v>
      </c>
      <c r="I181" s="6">
        <f>'2020PopByRaceEth'!I181-'2010PopByRaceEth'!I181</f>
        <v>328</v>
      </c>
      <c r="J181" s="6">
        <f>'2020PopByRaceEth'!J181-'2010PopByRaceEth'!J181</f>
        <v>64</v>
      </c>
      <c r="K181" s="6">
        <f>'2020PopByRaceEth'!K181-'2010PopByRaceEth'!K181</f>
        <v>152</v>
      </c>
      <c r="L181" s="14">
        <f>'2020PopByRaceEth'!L181-'2010PopByRaceEth'!L181</f>
        <v>1200</v>
      </c>
    </row>
    <row r="182" spans="1:12" ht="14.4" customHeight="1" x14ac:dyDescent="0.4">
      <c r="A182" s="35">
        <v>708</v>
      </c>
      <c r="B182" s="35" t="s">
        <v>370</v>
      </c>
      <c r="C182" s="36" t="s">
        <v>356</v>
      </c>
      <c r="D182" s="9" t="s">
        <v>371</v>
      </c>
      <c r="E182" s="4">
        <f>'2020PopByRaceEth'!E182-'2010PopByRaceEth'!E182</f>
        <v>-1006</v>
      </c>
      <c r="F182" s="16">
        <f>'2020PopByRaceEth'!F182-'2010PopByRaceEth'!F182</f>
        <v>-620</v>
      </c>
      <c r="G182" s="4">
        <f>'2020PopByRaceEth'!G182-'2010PopByRaceEth'!G182</f>
        <v>-386</v>
      </c>
      <c r="H182" s="5">
        <f>'2020PopByRaceEth'!H182-'2010PopByRaceEth'!H182</f>
        <v>-438</v>
      </c>
      <c r="I182" s="6">
        <f>'2020PopByRaceEth'!I182-'2010PopByRaceEth'!I182</f>
        <v>-10</v>
      </c>
      <c r="J182" s="6">
        <f>'2020PopByRaceEth'!J182-'2010PopByRaceEth'!J182</f>
        <v>-8</v>
      </c>
      <c r="K182" s="6">
        <f>'2020PopByRaceEth'!K182-'2010PopByRaceEth'!K182</f>
        <v>9</v>
      </c>
      <c r="L182" s="14">
        <f>'2020PopByRaceEth'!L182-'2010PopByRaceEth'!L182</f>
        <v>61</v>
      </c>
    </row>
    <row r="183" spans="1:12" ht="14.4" customHeight="1" x14ac:dyDescent="0.4">
      <c r="A183" s="35">
        <v>708</v>
      </c>
      <c r="B183" s="35" t="s">
        <v>372</v>
      </c>
      <c r="C183" s="36" t="s">
        <v>356</v>
      </c>
      <c r="D183" s="9" t="s">
        <v>373</v>
      </c>
      <c r="E183" s="4">
        <f>'2020PopByRaceEth'!E183-'2010PopByRaceEth'!E183</f>
        <v>14155</v>
      </c>
      <c r="F183" s="16">
        <f>'2020PopByRaceEth'!F183-'2010PopByRaceEth'!F183</f>
        <v>5266</v>
      </c>
      <c r="G183" s="4">
        <f>'2020PopByRaceEth'!G183-'2010PopByRaceEth'!G183</f>
        <v>8889</v>
      </c>
      <c r="H183" s="5">
        <f>'2020PopByRaceEth'!H183-'2010PopByRaceEth'!H183</f>
        <v>3343</v>
      </c>
      <c r="I183" s="6">
        <f>'2020PopByRaceEth'!I183-'2010PopByRaceEth'!I183</f>
        <v>2902</v>
      </c>
      <c r="J183" s="6">
        <f>'2020PopByRaceEth'!J183-'2010PopByRaceEth'!J183</f>
        <v>499</v>
      </c>
      <c r="K183" s="6">
        <f>'2020PopByRaceEth'!K183-'2010PopByRaceEth'!K183</f>
        <v>55</v>
      </c>
      <c r="L183" s="14">
        <f>'2020PopByRaceEth'!L183-'2010PopByRaceEth'!L183</f>
        <v>2090</v>
      </c>
    </row>
    <row r="184" spans="1:12" ht="14.4" customHeight="1" x14ac:dyDescent="0.4">
      <c r="A184" s="35">
        <v>706</v>
      </c>
      <c r="B184" s="35" t="s">
        <v>374</v>
      </c>
      <c r="C184" s="36" t="s">
        <v>356</v>
      </c>
      <c r="D184" s="9" t="s">
        <v>375</v>
      </c>
      <c r="E184" s="4">
        <f>'2020PopByRaceEth'!E184-'2010PopByRaceEth'!E184</f>
        <v>2235</v>
      </c>
      <c r="F184" s="16">
        <f>'2020PopByRaceEth'!F184-'2010PopByRaceEth'!F184</f>
        <v>-23</v>
      </c>
      <c r="G184" s="4">
        <f>'2020PopByRaceEth'!G184-'2010PopByRaceEth'!G184</f>
        <v>2258</v>
      </c>
      <c r="H184" s="5">
        <f>'2020PopByRaceEth'!H184-'2010PopByRaceEth'!H184</f>
        <v>1879</v>
      </c>
      <c r="I184" s="6">
        <f>'2020PopByRaceEth'!I184-'2010PopByRaceEth'!I184</f>
        <v>16</v>
      </c>
      <c r="J184" s="6">
        <f>'2020PopByRaceEth'!J184-'2010PopByRaceEth'!J184</f>
        <v>6</v>
      </c>
      <c r="K184" s="6">
        <f>'2020PopByRaceEth'!K184-'2010PopByRaceEth'!K184</f>
        <v>72</v>
      </c>
      <c r="L184" s="14">
        <f>'2020PopByRaceEth'!L184-'2010PopByRaceEth'!L184</f>
        <v>285</v>
      </c>
    </row>
    <row r="185" spans="1:12" ht="14.4" customHeight="1" x14ac:dyDescent="0.4">
      <c r="A185" s="35">
        <v>706</v>
      </c>
      <c r="B185" s="35" t="s">
        <v>376</v>
      </c>
      <c r="C185" s="36" t="s">
        <v>356</v>
      </c>
      <c r="D185" s="9" t="s">
        <v>377</v>
      </c>
      <c r="E185" s="4">
        <f>'2020PopByRaceEth'!E185-'2010PopByRaceEth'!E185</f>
        <v>-1505</v>
      </c>
      <c r="F185" s="16">
        <f>'2020PopByRaceEth'!F185-'2010PopByRaceEth'!F185</f>
        <v>-46</v>
      </c>
      <c r="G185" s="4">
        <f>'2020PopByRaceEth'!G185-'2010PopByRaceEth'!G185</f>
        <v>-1459</v>
      </c>
      <c r="H185" s="5">
        <f>'2020PopByRaceEth'!H185-'2010PopByRaceEth'!H185</f>
        <v>-178</v>
      </c>
      <c r="I185" s="6">
        <f>'2020PopByRaceEth'!I185-'2010PopByRaceEth'!I185</f>
        <v>-580</v>
      </c>
      <c r="J185" s="6">
        <f>'2020PopByRaceEth'!J185-'2010PopByRaceEth'!J185</f>
        <v>13</v>
      </c>
      <c r="K185" s="6">
        <f>'2020PopByRaceEth'!K185-'2010PopByRaceEth'!K185</f>
        <v>-1332</v>
      </c>
      <c r="L185" s="14">
        <f>'2020PopByRaceEth'!L185-'2010PopByRaceEth'!L185</f>
        <v>618</v>
      </c>
    </row>
    <row r="186" spans="1:12" ht="14.4" customHeight="1" x14ac:dyDescent="0.4">
      <c r="A186" s="35">
        <v>708</v>
      </c>
      <c r="B186" s="35" t="s">
        <v>378</v>
      </c>
      <c r="C186" s="36" t="s">
        <v>356</v>
      </c>
      <c r="D186" s="9" t="s">
        <v>379</v>
      </c>
      <c r="E186" s="4">
        <f>'2020PopByRaceEth'!E186-'2010PopByRaceEth'!E186</f>
        <v>-897</v>
      </c>
      <c r="F186" s="16">
        <f>'2020PopByRaceEth'!F186-'2010PopByRaceEth'!F186</f>
        <v>-479</v>
      </c>
      <c r="G186" s="4">
        <f>'2020PopByRaceEth'!G186-'2010PopByRaceEth'!G186</f>
        <v>-418</v>
      </c>
      <c r="H186" s="5">
        <f>'2020PopByRaceEth'!H186-'2010PopByRaceEth'!H186</f>
        <v>-476</v>
      </c>
      <c r="I186" s="6">
        <f>'2020PopByRaceEth'!I186-'2010PopByRaceEth'!I186</f>
        <v>4</v>
      </c>
      <c r="J186" s="6">
        <f>'2020PopByRaceEth'!J186-'2010PopByRaceEth'!J186</f>
        <v>-9</v>
      </c>
      <c r="K186" s="6">
        <f>'2020PopByRaceEth'!K186-'2010PopByRaceEth'!K186</f>
        <v>1</v>
      </c>
      <c r="L186" s="14">
        <f>'2020PopByRaceEth'!L186-'2010PopByRaceEth'!L186</f>
        <v>62</v>
      </c>
    </row>
    <row r="187" spans="1:12" ht="14.4" customHeight="1" x14ac:dyDescent="0.4">
      <c r="A187" s="35">
        <v>706</v>
      </c>
      <c r="B187" s="35" t="s">
        <v>380</v>
      </c>
      <c r="C187" s="36" t="s">
        <v>356</v>
      </c>
      <c r="D187" s="9" t="s">
        <v>381</v>
      </c>
      <c r="E187" s="4">
        <f>'2020PopByRaceEth'!E187-'2010PopByRaceEth'!E187</f>
        <v>371</v>
      </c>
      <c r="F187" s="16">
        <f>'2020PopByRaceEth'!F187-'2010PopByRaceEth'!F187</f>
        <v>156</v>
      </c>
      <c r="G187" s="4">
        <f>'2020PopByRaceEth'!G187-'2010PopByRaceEth'!G187</f>
        <v>215</v>
      </c>
      <c r="H187" s="5">
        <f>'2020PopByRaceEth'!H187-'2010PopByRaceEth'!H187</f>
        <v>64</v>
      </c>
      <c r="I187" s="6">
        <f>'2020PopByRaceEth'!I187-'2010PopByRaceEth'!I187</f>
        <v>19</v>
      </c>
      <c r="J187" s="6">
        <f>'2020PopByRaceEth'!J187-'2010PopByRaceEth'!J187</f>
        <v>8</v>
      </c>
      <c r="K187" s="6">
        <f>'2020PopByRaceEth'!K187-'2010PopByRaceEth'!K187</f>
        <v>23</v>
      </c>
      <c r="L187" s="14">
        <f>'2020PopByRaceEth'!L187-'2010PopByRaceEth'!L187</f>
        <v>101</v>
      </c>
    </row>
    <row r="188" spans="1:12" ht="14.4" customHeight="1" x14ac:dyDescent="0.4">
      <c r="A188" s="35">
        <v>706</v>
      </c>
      <c r="B188" s="35" t="s">
        <v>382</v>
      </c>
      <c r="C188" s="36" t="s">
        <v>356</v>
      </c>
      <c r="D188" s="9" t="s">
        <v>383</v>
      </c>
      <c r="E188" s="4">
        <f>'2020PopByRaceEth'!E188-'2010PopByRaceEth'!E188</f>
        <v>1339</v>
      </c>
      <c r="F188" s="16">
        <f>'2020PopByRaceEth'!F188-'2010PopByRaceEth'!F188</f>
        <v>-107</v>
      </c>
      <c r="G188" s="4">
        <f>'2020PopByRaceEth'!G188-'2010PopByRaceEth'!G188</f>
        <v>1446</v>
      </c>
      <c r="H188" s="5">
        <f>'2020PopByRaceEth'!H188-'2010PopByRaceEth'!H188</f>
        <v>8</v>
      </c>
      <c r="I188" s="6">
        <f>'2020PopByRaceEth'!I188-'2010PopByRaceEth'!I188</f>
        <v>1</v>
      </c>
      <c r="J188" s="6">
        <f>'2020PopByRaceEth'!J188-'2010PopByRaceEth'!J188</f>
        <v>1404</v>
      </c>
      <c r="K188" s="6">
        <f>'2020PopByRaceEth'!K188-'2010PopByRaceEth'!K188</f>
        <v>-7</v>
      </c>
      <c r="L188" s="14">
        <f>'2020PopByRaceEth'!L188-'2010PopByRaceEth'!L188</f>
        <v>40</v>
      </c>
    </row>
    <row r="189" spans="1:12" ht="14.4" customHeight="1" x14ac:dyDescent="0.4">
      <c r="A189" s="35">
        <v>707</v>
      </c>
      <c r="B189" s="35" t="s">
        <v>384</v>
      </c>
      <c r="C189" s="36" t="s">
        <v>356</v>
      </c>
      <c r="D189" s="9" t="s">
        <v>385</v>
      </c>
      <c r="E189" s="4">
        <f>'2020PopByRaceEth'!E189-'2010PopByRaceEth'!E189</f>
        <v>-2115</v>
      </c>
      <c r="F189" s="16">
        <f>'2020PopByRaceEth'!F189-'2010PopByRaceEth'!F189</f>
        <v>-779</v>
      </c>
      <c r="G189" s="4">
        <f>'2020PopByRaceEth'!G189-'2010PopByRaceEth'!G189</f>
        <v>-1336</v>
      </c>
      <c r="H189" s="5">
        <f>'2020PopByRaceEth'!H189-'2010PopByRaceEth'!H189</f>
        <v>-224</v>
      </c>
      <c r="I189" s="6">
        <f>'2020PopByRaceEth'!I189-'2010PopByRaceEth'!I189</f>
        <v>-556</v>
      </c>
      <c r="J189" s="6">
        <f>'2020PopByRaceEth'!J189-'2010PopByRaceEth'!J189</f>
        <v>-27</v>
      </c>
      <c r="K189" s="6">
        <f>'2020PopByRaceEth'!K189-'2010PopByRaceEth'!K189</f>
        <v>-1317</v>
      </c>
      <c r="L189" s="14">
        <f>'2020PopByRaceEth'!L189-'2010PopByRaceEth'!L189</f>
        <v>788</v>
      </c>
    </row>
    <row r="190" spans="1:12" ht="14.4" customHeight="1" x14ac:dyDescent="0.4">
      <c r="A190" s="35">
        <v>706</v>
      </c>
      <c r="B190" s="35" t="s">
        <v>386</v>
      </c>
      <c r="C190" s="36" t="s">
        <v>356</v>
      </c>
      <c r="D190" s="9" t="s">
        <v>387</v>
      </c>
      <c r="E190" s="4">
        <f>'2020PopByRaceEth'!E190-'2010PopByRaceEth'!E190</f>
        <v>-1029</v>
      </c>
      <c r="F190" s="16">
        <f>'2020PopByRaceEth'!F190-'2010PopByRaceEth'!F190</f>
        <v>-568</v>
      </c>
      <c r="G190" s="4">
        <f>'2020PopByRaceEth'!G190-'2010PopByRaceEth'!G190</f>
        <v>-461</v>
      </c>
      <c r="H190" s="5">
        <f>'2020PopByRaceEth'!H190-'2010PopByRaceEth'!H190</f>
        <v>-408</v>
      </c>
      <c r="I190" s="6">
        <f>'2020PopByRaceEth'!I190-'2010PopByRaceEth'!I190</f>
        <v>-9</v>
      </c>
      <c r="J190" s="6">
        <f>'2020PopByRaceEth'!J190-'2010PopByRaceEth'!J190</f>
        <v>-74</v>
      </c>
      <c r="K190" s="6">
        <f>'2020PopByRaceEth'!K190-'2010PopByRaceEth'!K190</f>
        <v>-13</v>
      </c>
      <c r="L190" s="14">
        <f>'2020PopByRaceEth'!L190-'2010PopByRaceEth'!L190</f>
        <v>43</v>
      </c>
    </row>
    <row r="191" spans="1:12" ht="14.4" customHeight="1" x14ac:dyDescent="0.4">
      <c r="A191" s="35">
        <v>708</v>
      </c>
      <c r="B191" s="35" t="s">
        <v>388</v>
      </c>
      <c r="C191" s="36" t="s">
        <v>356</v>
      </c>
      <c r="D191" s="9" t="s">
        <v>389</v>
      </c>
      <c r="E191" s="4">
        <f>'2020PopByRaceEth'!E191-'2010PopByRaceEth'!E191</f>
        <v>-428</v>
      </c>
      <c r="F191" s="16">
        <f>'2020PopByRaceEth'!F191-'2010PopByRaceEth'!F191</f>
        <v>-321</v>
      </c>
      <c r="G191" s="4">
        <f>'2020PopByRaceEth'!G191-'2010PopByRaceEth'!G191</f>
        <v>-107</v>
      </c>
      <c r="H191" s="5">
        <f>'2020PopByRaceEth'!H191-'2010PopByRaceEth'!H191</f>
        <v>-160</v>
      </c>
      <c r="I191" s="6">
        <f>'2020PopByRaceEth'!I191-'2010PopByRaceEth'!I191</f>
        <v>21</v>
      </c>
      <c r="J191" s="6">
        <f>'2020PopByRaceEth'!J191-'2010PopByRaceEth'!J191</f>
        <v>-11</v>
      </c>
      <c r="K191" s="6">
        <f>'2020PopByRaceEth'!K191-'2010PopByRaceEth'!K191</f>
        <v>1</v>
      </c>
      <c r="L191" s="14">
        <f>'2020PopByRaceEth'!L191-'2010PopByRaceEth'!L191</f>
        <v>42</v>
      </c>
    </row>
    <row r="192" spans="1:12" ht="14.4" customHeight="1" x14ac:dyDescent="0.4">
      <c r="A192" s="35">
        <v>706</v>
      </c>
      <c r="B192" s="35" t="s">
        <v>390</v>
      </c>
      <c r="C192" s="36" t="s">
        <v>356</v>
      </c>
      <c r="D192" s="9" t="s">
        <v>391</v>
      </c>
      <c r="E192" s="4">
        <f>'2020PopByRaceEth'!E192-'2010PopByRaceEth'!E192</f>
        <v>452</v>
      </c>
      <c r="F192" s="16">
        <f>'2020PopByRaceEth'!F192-'2010PopByRaceEth'!F192</f>
        <v>-368</v>
      </c>
      <c r="G192" s="4">
        <f>'2020PopByRaceEth'!G192-'2010PopByRaceEth'!G192</f>
        <v>820</v>
      </c>
      <c r="H192" s="5">
        <f>'2020PopByRaceEth'!H192-'2010PopByRaceEth'!H192</f>
        <v>467</v>
      </c>
      <c r="I192" s="6">
        <f>'2020PopByRaceEth'!I192-'2010PopByRaceEth'!I192</f>
        <v>55</v>
      </c>
      <c r="J192" s="6">
        <f>'2020PopByRaceEth'!J192-'2010PopByRaceEth'!J192</f>
        <v>-33</v>
      </c>
      <c r="K192" s="6">
        <f>'2020PopByRaceEth'!K192-'2010PopByRaceEth'!K192</f>
        <v>47</v>
      </c>
      <c r="L192" s="14">
        <f>'2020PopByRaceEth'!L192-'2010PopByRaceEth'!L192</f>
        <v>284</v>
      </c>
    </row>
    <row r="193" spans="1:12" ht="14.4" customHeight="1" x14ac:dyDescent="0.4">
      <c r="A193" s="35">
        <v>708</v>
      </c>
      <c r="B193" s="35" t="s">
        <v>392</v>
      </c>
      <c r="C193" s="36" t="s">
        <v>393</v>
      </c>
      <c r="D193" s="9" t="s">
        <v>394</v>
      </c>
      <c r="E193" s="4">
        <f>'2020PopByRaceEth'!E193-'2010PopByRaceEth'!E193</f>
        <v>-1227</v>
      </c>
      <c r="F193" s="16">
        <f>'2020PopByRaceEth'!F193-'2010PopByRaceEth'!F193</f>
        <v>-1123</v>
      </c>
      <c r="G193" s="4">
        <f>'2020PopByRaceEth'!G193-'2010PopByRaceEth'!G193</f>
        <v>-104</v>
      </c>
      <c r="H193" s="5">
        <f>'2020PopByRaceEth'!H193-'2010PopByRaceEth'!H193</f>
        <v>-164</v>
      </c>
      <c r="I193" s="6">
        <f>'2020PopByRaceEth'!I193-'2010PopByRaceEth'!I193</f>
        <v>15</v>
      </c>
      <c r="J193" s="6">
        <f>'2020PopByRaceEth'!J193-'2010PopByRaceEth'!J193</f>
        <v>-31</v>
      </c>
      <c r="K193" s="6">
        <f>'2020PopByRaceEth'!K193-'2010PopByRaceEth'!K193</f>
        <v>-9</v>
      </c>
      <c r="L193" s="14">
        <f>'2020PopByRaceEth'!L193-'2010PopByRaceEth'!L193</f>
        <v>85</v>
      </c>
    </row>
    <row r="194" spans="1:12" ht="14.4" customHeight="1" x14ac:dyDescent="0.4">
      <c r="A194" s="35">
        <v>706</v>
      </c>
      <c r="B194" s="35" t="s">
        <v>395</v>
      </c>
      <c r="C194" s="36" t="s">
        <v>393</v>
      </c>
      <c r="D194" s="9" t="s">
        <v>396</v>
      </c>
      <c r="E194" s="4">
        <f>'2020PopByRaceEth'!E194-'2010PopByRaceEth'!E194</f>
        <v>-153</v>
      </c>
      <c r="F194" s="16">
        <f>'2020PopByRaceEth'!F194-'2010PopByRaceEth'!F194</f>
        <v>-69</v>
      </c>
      <c r="G194" s="4">
        <f>'2020PopByRaceEth'!G194-'2010PopByRaceEth'!G194</f>
        <v>-84</v>
      </c>
      <c r="H194" s="5">
        <f>'2020PopByRaceEth'!H194-'2010PopByRaceEth'!H194</f>
        <v>-126</v>
      </c>
      <c r="I194" s="6">
        <f>'2020PopByRaceEth'!I194-'2010PopByRaceEth'!I194</f>
        <v>2</v>
      </c>
      <c r="J194" s="6">
        <f>'2020PopByRaceEth'!J194-'2010PopByRaceEth'!J194</f>
        <v>-9</v>
      </c>
      <c r="K194" s="6">
        <f>'2020PopByRaceEth'!K194-'2010PopByRaceEth'!K194</f>
        <v>1</v>
      </c>
      <c r="L194" s="14">
        <f>'2020PopByRaceEth'!L194-'2010PopByRaceEth'!L194</f>
        <v>48</v>
      </c>
    </row>
    <row r="195" spans="1:12" ht="14.4" customHeight="1" x14ac:dyDescent="0.4">
      <c r="A195" s="35">
        <v>707</v>
      </c>
      <c r="B195" s="35" t="s">
        <v>397</v>
      </c>
      <c r="C195" s="36" t="s">
        <v>393</v>
      </c>
      <c r="D195" s="9" t="s">
        <v>398</v>
      </c>
      <c r="E195" s="4">
        <f>'2020PopByRaceEth'!E195-'2010PopByRaceEth'!E195</f>
        <v>-219</v>
      </c>
      <c r="F195" s="16">
        <f>'2020PopByRaceEth'!F195-'2010PopByRaceEth'!F195</f>
        <v>-112</v>
      </c>
      <c r="G195" s="4">
        <f>'2020PopByRaceEth'!G195-'2010PopByRaceEth'!G195</f>
        <v>-107</v>
      </c>
      <c r="H195" s="5">
        <f>'2020PopByRaceEth'!H195-'2010PopByRaceEth'!H195</f>
        <v>-177</v>
      </c>
      <c r="I195" s="6">
        <f>'2020PopByRaceEth'!I195-'2010PopByRaceEth'!I195</f>
        <v>1</v>
      </c>
      <c r="J195" s="6">
        <f>'2020PopByRaceEth'!J195-'2010PopByRaceEth'!J195</f>
        <v>-13</v>
      </c>
      <c r="K195" s="6">
        <f>'2020PopByRaceEth'!K195-'2010PopByRaceEth'!K195</f>
        <v>-2</v>
      </c>
      <c r="L195" s="14">
        <f>'2020PopByRaceEth'!L195-'2010PopByRaceEth'!L195</f>
        <v>84</v>
      </c>
    </row>
    <row r="196" spans="1:12" ht="14.4" customHeight="1" x14ac:dyDescent="0.4">
      <c r="A196" s="35">
        <v>706</v>
      </c>
      <c r="B196" s="35" t="s">
        <v>399</v>
      </c>
      <c r="C196" s="36" t="s">
        <v>393</v>
      </c>
      <c r="D196" s="9" t="s">
        <v>400</v>
      </c>
      <c r="E196" s="4">
        <f>'2020PopByRaceEth'!E196-'2010PopByRaceEth'!E196</f>
        <v>-16</v>
      </c>
      <c r="F196" s="16">
        <f>'2020PopByRaceEth'!F196-'2010PopByRaceEth'!F196</f>
        <v>8</v>
      </c>
      <c r="G196" s="4">
        <f>'2020PopByRaceEth'!G196-'2010PopByRaceEth'!G196</f>
        <v>-24</v>
      </c>
      <c r="H196" s="5">
        <f>'2020PopByRaceEth'!H196-'2010PopByRaceEth'!H196</f>
        <v>-31</v>
      </c>
      <c r="I196" s="6">
        <f>'2020PopByRaceEth'!I196-'2010PopByRaceEth'!I196</f>
        <v>-2</v>
      </c>
      <c r="J196" s="6">
        <f>'2020PopByRaceEth'!J196-'2010PopByRaceEth'!J196</f>
        <v>0</v>
      </c>
      <c r="K196" s="6">
        <f>'2020PopByRaceEth'!K196-'2010PopByRaceEth'!K196</f>
        <v>3</v>
      </c>
      <c r="L196" s="14">
        <f>'2020PopByRaceEth'!L196-'2010PopByRaceEth'!L196</f>
        <v>6</v>
      </c>
    </row>
    <row r="197" spans="1:12" ht="14.4" customHeight="1" x14ac:dyDescent="0.4">
      <c r="A197" s="35">
        <v>708</v>
      </c>
      <c r="B197" s="35" t="s">
        <v>401</v>
      </c>
      <c r="C197" s="36" t="s">
        <v>393</v>
      </c>
      <c r="D197" s="9" t="s">
        <v>402</v>
      </c>
      <c r="E197" s="4">
        <f>'2020PopByRaceEth'!E197-'2010PopByRaceEth'!E197</f>
        <v>1715</v>
      </c>
      <c r="F197" s="16">
        <f>'2020PopByRaceEth'!F197-'2010PopByRaceEth'!F197</f>
        <v>1585</v>
      </c>
      <c r="G197" s="4">
        <f>'2020PopByRaceEth'!G197-'2010PopByRaceEth'!G197</f>
        <v>130</v>
      </c>
      <c r="H197" s="5">
        <f>'2020PopByRaceEth'!H197-'2010PopByRaceEth'!H197</f>
        <v>-68</v>
      </c>
      <c r="I197" s="6">
        <f>'2020PopByRaceEth'!I197-'2010PopByRaceEth'!I197</f>
        <v>11</v>
      </c>
      <c r="J197" s="6">
        <f>'2020PopByRaceEth'!J197-'2010PopByRaceEth'!J197</f>
        <v>7</v>
      </c>
      <c r="K197" s="6">
        <f>'2020PopByRaceEth'!K197-'2010PopByRaceEth'!K197</f>
        <v>50</v>
      </c>
      <c r="L197" s="14">
        <f>'2020PopByRaceEth'!L197-'2010PopByRaceEth'!L197</f>
        <v>130</v>
      </c>
    </row>
    <row r="198" spans="1:12" ht="14.4" customHeight="1" x14ac:dyDescent="0.4">
      <c r="A198" s="35">
        <v>706</v>
      </c>
      <c r="B198" s="35" t="s">
        <v>403</v>
      </c>
      <c r="C198" s="36" t="s">
        <v>393</v>
      </c>
      <c r="D198" s="9" t="s">
        <v>404</v>
      </c>
      <c r="E198" s="4">
        <f>'2020PopByRaceEth'!E198-'2010PopByRaceEth'!E198</f>
        <v>-66</v>
      </c>
      <c r="F198" s="16">
        <f>'2020PopByRaceEth'!F198-'2010PopByRaceEth'!F198</f>
        <v>-43</v>
      </c>
      <c r="G198" s="4">
        <f>'2020PopByRaceEth'!G198-'2010PopByRaceEth'!G198</f>
        <v>-23</v>
      </c>
      <c r="H198" s="5">
        <f>'2020PopByRaceEth'!H198-'2010PopByRaceEth'!H198</f>
        <v>-51</v>
      </c>
      <c r="I198" s="6">
        <f>'2020PopByRaceEth'!I198-'2010PopByRaceEth'!I198</f>
        <v>-1</v>
      </c>
      <c r="J198" s="6">
        <f>'2020PopByRaceEth'!J198-'2010PopByRaceEth'!J198</f>
        <v>-4</v>
      </c>
      <c r="K198" s="6">
        <f>'2020PopByRaceEth'!K198-'2010PopByRaceEth'!K198</f>
        <v>-3</v>
      </c>
      <c r="L198" s="14">
        <f>'2020PopByRaceEth'!L198-'2010PopByRaceEth'!L198</f>
        <v>36</v>
      </c>
    </row>
    <row r="199" spans="1:12" ht="14.4" customHeight="1" x14ac:dyDescent="0.4">
      <c r="A199" s="35">
        <v>708</v>
      </c>
      <c r="B199" s="35" t="s">
        <v>84</v>
      </c>
      <c r="C199" s="36" t="s">
        <v>393</v>
      </c>
      <c r="D199" s="9" t="s">
        <v>85</v>
      </c>
      <c r="E199" s="4">
        <f>'2020PopByRaceEth'!E199-'2010PopByRaceEth'!E199</f>
        <v>-4</v>
      </c>
      <c r="F199" s="16">
        <f>'2020PopByRaceEth'!F199-'2010PopByRaceEth'!F199</f>
        <v>1</v>
      </c>
      <c r="G199" s="4">
        <f>'2020PopByRaceEth'!G199-'2010PopByRaceEth'!G199</f>
        <v>-5</v>
      </c>
      <c r="H199" s="5">
        <f>'2020PopByRaceEth'!H199-'2010PopByRaceEth'!H199</f>
        <v>-5</v>
      </c>
      <c r="I199" s="6">
        <f>'2020PopByRaceEth'!I199-'2010PopByRaceEth'!I199</f>
        <v>0</v>
      </c>
      <c r="J199" s="6">
        <f>'2020PopByRaceEth'!J199-'2010PopByRaceEth'!J199</f>
        <v>0</v>
      </c>
      <c r="K199" s="6">
        <f>'2020PopByRaceEth'!K199-'2010PopByRaceEth'!K199</f>
        <v>0</v>
      </c>
      <c r="L199" s="14">
        <f>'2020PopByRaceEth'!L199-'2010PopByRaceEth'!L199</f>
        <v>0</v>
      </c>
    </row>
    <row r="200" spans="1:12" ht="14.4" customHeight="1" x14ac:dyDescent="0.4">
      <c r="A200" s="35">
        <v>708</v>
      </c>
      <c r="B200" s="35" t="s">
        <v>405</v>
      </c>
      <c r="C200" s="36" t="s">
        <v>406</v>
      </c>
      <c r="D200" s="9" t="s">
        <v>407</v>
      </c>
      <c r="E200" s="4">
        <f>'2020PopByRaceEth'!E200-'2010PopByRaceEth'!E200</f>
        <v>3018</v>
      </c>
      <c r="F200" s="16">
        <f>'2020PopByRaceEth'!F200-'2010PopByRaceEth'!F200</f>
        <v>579</v>
      </c>
      <c r="G200" s="4">
        <f>'2020PopByRaceEth'!G200-'2010PopByRaceEth'!G200</f>
        <v>2439</v>
      </c>
      <c r="H200" s="5">
        <f>'2020PopByRaceEth'!H200-'2010PopByRaceEth'!H200</f>
        <v>1370</v>
      </c>
      <c r="I200" s="6">
        <f>'2020PopByRaceEth'!I200-'2010PopByRaceEth'!I200</f>
        <v>16</v>
      </c>
      <c r="J200" s="6">
        <f>'2020PopByRaceEth'!J200-'2010PopByRaceEth'!J200</f>
        <v>32</v>
      </c>
      <c r="K200" s="6">
        <f>'2020PopByRaceEth'!K200-'2010PopByRaceEth'!K200</f>
        <v>95</v>
      </c>
      <c r="L200" s="14">
        <f>'2020PopByRaceEth'!L200-'2010PopByRaceEth'!L200</f>
        <v>926</v>
      </c>
    </row>
    <row r="201" spans="1:12" ht="14.4" customHeight="1" x14ac:dyDescent="0.4">
      <c r="A201" s="35">
        <v>706</v>
      </c>
      <c r="B201" s="35" t="s">
        <v>408</v>
      </c>
      <c r="C201" s="36" t="s">
        <v>406</v>
      </c>
      <c r="D201" s="9" t="s">
        <v>409</v>
      </c>
      <c r="E201" s="4">
        <f>'2020PopByRaceEth'!E201-'2010PopByRaceEth'!E201</f>
        <v>341</v>
      </c>
      <c r="F201" s="16">
        <f>'2020PopByRaceEth'!F201-'2010PopByRaceEth'!F201</f>
        <v>20</v>
      </c>
      <c r="G201" s="4">
        <f>'2020PopByRaceEth'!G201-'2010PopByRaceEth'!G201</f>
        <v>321</v>
      </c>
      <c r="H201" s="5">
        <f>'2020PopByRaceEth'!H201-'2010PopByRaceEth'!H201</f>
        <v>167</v>
      </c>
      <c r="I201" s="6">
        <f>'2020PopByRaceEth'!I201-'2010PopByRaceEth'!I201</f>
        <v>1</v>
      </c>
      <c r="J201" s="6">
        <f>'2020PopByRaceEth'!J201-'2010PopByRaceEth'!J201</f>
        <v>-24</v>
      </c>
      <c r="K201" s="6">
        <f>'2020PopByRaceEth'!K201-'2010PopByRaceEth'!K201</f>
        <v>19</v>
      </c>
      <c r="L201" s="14">
        <f>'2020PopByRaceEth'!L201-'2010PopByRaceEth'!L201</f>
        <v>158</v>
      </c>
    </row>
    <row r="202" spans="1:12" ht="14.4" customHeight="1" x14ac:dyDescent="0.4">
      <c r="A202" s="35">
        <v>708</v>
      </c>
      <c r="B202" s="35" t="s">
        <v>86</v>
      </c>
      <c r="C202" s="36" t="s">
        <v>406</v>
      </c>
      <c r="D202" s="9" t="s">
        <v>88</v>
      </c>
      <c r="E202" s="4">
        <f>'2020PopByRaceEth'!E202-'2010PopByRaceEth'!E202</f>
        <v>-22</v>
      </c>
      <c r="F202" s="16">
        <f>'2020PopByRaceEth'!F202-'2010PopByRaceEth'!F202</f>
        <v>-2</v>
      </c>
      <c r="G202" s="4">
        <f>'2020PopByRaceEth'!G202-'2010PopByRaceEth'!G202</f>
        <v>-20</v>
      </c>
      <c r="H202" s="5">
        <f>'2020PopByRaceEth'!H202-'2010PopByRaceEth'!H202</f>
        <v>-45</v>
      </c>
      <c r="I202" s="6">
        <f>'2020PopByRaceEth'!I202-'2010PopByRaceEth'!I202</f>
        <v>2</v>
      </c>
      <c r="J202" s="6">
        <f>'2020PopByRaceEth'!J202-'2010PopByRaceEth'!J202</f>
        <v>-21</v>
      </c>
      <c r="K202" s="6">
        <f>'2020PopByRaceEth'!K202-'2010PopByRaceEth'!K202</f>
        <v>-1</v>
      </c>
      <c r="L202" s="14">
        <f>'2020PopByRaceEth'!L202-'2010PopByRaceEth'!L202</f>
        <v>45</v>
      </c>
    </row>
    <row r="203" spans="1:12" ht="14.4" customHeight="1" x14ac:dyDescent="0.4">
      <c r="A203" s="35">
        <v>708</v>
      </c>
      <c r="B203" s="35" t="s">
        <v>410</v>
      </c>
      <c r="C203" s="36" t="s">
        <v>406</v>
      </c>
      <c r="D203" s="9" t="s">
        <v>411</v>
      </c>
      <c r="E203" s="4">
        <f>'2020PopByRaceEth'!E203-'2010PopByRaceEth'!E203</f>
        <v>48</v>
      </c>
      <c r="F203" s="16">
        <f>'2020PopByRaceEth'!F203-'2010PopByRaceEth'!F203</f>
        <v>73</v>
      </c>
      <c r="G203" s="4">
        <f>'2020PopByRaceEth'!G203-'2010PopByRaceEth'!G203</f>
        <v>-25</v>
      </c>
      <c r="H203" s="5">
        <f>'2020PopByRaceEth'!H203-'2010PopByRaceEth'!H203</f>
        <v>-148</v>
      </c>
      <c r="I203" s="6">
        <f>'2020PopByRaceEth'!I203-'2010PopByRaceEth'!I203</f>
        <v>-4</v>
      </c>
      <c r="J203" s="6">
        <f>'2020PopByRaceEth'!J203-'2010PopByRaceEth'!J203</f>
        <v>12</v>
      </c>
      <c r="K203" s="6">
        <f>'2020PopByRaceEth'!K203-'2010PopByRaceEth'!K203</f>
        <v>33</v>
      </c>
      <c r="L203" s="14">
        <f>'2020PopByRaceEth'!L203-'2010PopByRaceEth'!L203</f>
        <v>82</v>
      </c>
    </row>
    <row r="204" spans="1:12" ht="14.4" customHeight="1" x14ac:dyDescent="0.4">
      <c r="A204" s="35">
        <v>706</v>
      </c>
      <c r="B204" s="35" t="s">
        <v>412</v>
      </c>
      <c r="C204" s="36" t="s">
        <v>406</v>
      </c>
      <c r="D204" s="9" t="s">
        <v>413</v>
      </c>
      <c r="E204" s="4">
        <f>'2020PopByRaceEth'!E204-'2010PopByRaceEth'!E204</f>
        <v>409</v>
      </c>
      <c r="F204" s="16">
        <f>'2020PopByRaceEth'!F204-'2010PopByRaceEth'!F204</f>
        <v>119</v>
      </c>
      <c r="G204" s="4">
        <f>'2020PopByRaceEth'!G204-'2010PopByRaceEth'!G204</f>
        <v>290</v>
      </c>
      <c r="H204" s="5">
        <f>'2020PopByRaceEth'!H204-'2010PopByRaceEth'!H204</f>
        <v>39</v>
      </c>
      <c r="I204" s="6">
        <f>'2020PopByRaceEth'!I204-'2010PopByRaceEth'!I204</f>
        <v>-2</v>
      </c>
      <c r="J204" s="6">
        <f>'2020PopByRaceEth'!J204-'2010PopByRaceEth'!J204</f>
        <v>36</v>
      </c>
      <c r="K204" s="6">
        <f>'2020PopByRaceEth'!K204-'2010PopByRaceEth'!K204</f>
        <v>31</v>
      </c>
      <c r="L204" s="14">
        <f>'2020PopByRaceEth'!L204-'2010PopByRaceEth'!L204</f>
        <v>186</v>
      </c>
    </row>
    <row r="205" spans="1:12" ht="14.4" customHeight="1" x14ac:dyDescent="0.4">
      <c r="A205" s="35">
        <v>708</v>
      </c>
      <c r="B205" s="35" t="s">
        <v>414</v>
      </c>
      <c r="C205" s="36" t="s">
        <v>406</v>
      </c>
      <c r="D205" s="9" t="s">
        <v>415</v>
      </c>
      <c r="E205" s="4">
        <f>'2020PopByRaceEth'!E205-'2010PopByRaceEth'!E205</f>
        <v>1234</v>
      </c>
      <c r="F205" s="16">
        <f>'2020PopByRaceEth'!F205-'2010PopByRaceEth'!F205</f>
        <v>209</v>
      </c>
      <c r="G205" s="4">
        <f>'2020PopByRaceEth'!G205-'2010PopByRaceEth'!G205</f>
        <v>1025</v>
      </c>
      <c r="H205" s="5">
        <f>'2020PopByRaceEth'!H205-'2010PopByRaceEth'!H205</f>
        <v>311</v>
      </c>
      <c r="I205" s="6">
        <f>'2020PopByRaceEth'!I205-'2010PopByRaceEth'!I205</f>
        <v>24</v>
      </c>
      <c r="J205" s="6">
        <f>'2020PopByRaceEth'!J205-'2010PopByRaceEth'!J205</f>
        <v>364</v>
      </c>
      <c r="K205" s="6">
        <f>'2020PopByRaceEth'!K205-'2010PopByRaceEth'!K205</f>
        <v>27</v>
      </c>
      <c r="L205" s="14">
        <f>'2020PopByRaceEth'!L205-'2010PopByRaceEth'!L205</f>
        <v>299</v>
      </c>
    </row>
    <row r="206" spans="1:12" ht="14.4" customHeight="1" x14ac:dyDescent="0.4">
      <c r="A206" s="35">
        <v>706</v>
      </c>
      <c r="B206" s="35" t="s">
        <v>416</v>
      </c>
      <c r="C206" s="36" t="s">
        <v>406</v>
      </c>
      <c r="D206" s="9" t="s">
        <v>417</v>
      </c>
      <c r="E206" s="4">
        <f>'2020PopByRaceEth'!E206-'2010PopByRaceEth'!E206</f>
        <v>-160</v>
      </c>
      <c r="F206" s="16">
        <f>'2020PopByRaceEth'!F206-'2010PopByRaceEth'!F206</f>
        <v>28</v>
      </c>
      <c r="G206" s="4">
        <f>'2020PopByRaceEth'!G206-'2010PopByRaceEth'!G206</f>
        <v>-188</v>
      </c>
      <c r="H206" s="5">
        <f>'2020PopByRaceEth'!H206-'2010PopByRaceEth'!H206</f>
        <v>-329</v>
      </c>
      <c r="I206" s="6">
        <f>'2020PopByRaceEth'!I206-'2010PopByRaceEth'!I206</f>
        <v>11</v>
      </c>
      <c r="J206" s="6">
        <f>'2020PopByRaceEth'!J206-'2010PopByRaceEth'!J206</f>
        <v>2</v>
      </c>
      <c r="K206" s="6">
        <f>'2020PopByRaceEth'!K206-'2010PopByRaceEth'!K206</f>
        <v>8</v>
      </c>
      <c r="L206" s="14">
        <f>'2020PopByRaceEth'!L206-'2010PopByRaceEth'!L206</f>
        <v>120</v>
      </c>
    </row>
    <row r="207" spans="1:12" ht="14.4" customHeight="1" x14ac:dyDescent="0.4">
      <c r="A207" s="35">
        <v>706</v>
      </c>
      <c r="B207" s="35" t="s">
        <v>418</v>
      </c>
      <c r="C207" s="36" t="s">
        <v>406</v>
      </c>
      <c r="D207" s="9" t="s">
        <v>419</v>
      </c>
      <c r="E207" s="4">
        <f>'2020PopByRaceEth'!E207-'2010PopByRaceEth'!E207</f>
        <v>-282</v>
      </c>
      <c r="F207" s="16">
        <f>'2020PopByRaceEth'!F207-'2010PopByRaceEth'!F207</f>
        <v>-86</v>
      </c>
      <c r="G207" s="4">
        <f>'2020PopByRaceEth'!G207-'2010PopByRaceEth'!G207</f>
        <v>-196</v>
      </c>
      <c r="H207" s="5">
        <f>'2020PopByRaceEth'!H207-'2010PopByRaceEth'!H207</f>
        <v>-271</v>
      </c>
      <c r="I207" s="6">
        <f>'2020PopByRaceEth'!I207-'2010PopByRaceEth'!I207</f>
        <v>1</v>
      </c>
      <c r="J207" s="6">
        <f>'2020PopByRaceEth'!J207-'2010PopByRaceEth'!J207</f>
        <v>-4</v>
      </c>
      <c r="K207" s="6">
        <f>'2020PopByRaceEth'!K207-'2010PopByRaceEth'!K207</f>
        <v>5</v>
      </c>
      <c r="L207" s="14">
        <f>'2020PopByRaceEth'!L207-'2010PopByRaceEth'!L207</f>
        <v>73</v>
      </c>
    </row>
    <row r="208" spans="1:12" ht="14.4" customHeight="1" x14ac:dyDescent="0.4">
      <c r="A208" s="35">
        <v>706</v>
      </c>
      <c r="B208" s="35" t="s">
        <v>420</v>
      </c>
      <c r="C208" s="36" t="s">
        <v>406</v>
      </c>
      <c r="D208" s="9" t="s">
        <v>421</v>
      </c>
      <c r="E208" s="4">
        <f>'2020PopByRaceEth'!E208-'2010PopByRaceEth'!E208</f>
        <v>1549</v>
      </c>
      <c r="F208" s="16">
        <f>'2020PopByRaceEth'!F208-'2010PopByRaceEth'!F208</f>
        <v>752</v>
      </c>
      <c r="G208" s="4">
        <f>'2020PopByRaceEth'!G208-'2010PopByRaceEth'!G208</f>
        <v>797</v>
      </c>
      <c r="H208" s="5">
        <f>'2020PopByRaceEth'!H208-'2010PopByRaceEth'!H208</f>
        <v>-36</v>
      </c>
      <c r="I208" s="6">
        <f>'2020PopByRaceEth'!I208-'2010PopByRaceEth'!I208</f>
        <v>27</v>
      </c>
      <c r="J208" s="6">
        <f>'2020PopByRaceEth'!J208-'2010PopByRaceEth'!J208</f>
        <v>-68</v>
      </c>
      <c r="K208" s="6">
        <f>'2020PopByRaceEth'!K208-'2010PopByRaceEth'!K208</f>
        <v>54</v>
      </c>
      <c r="L208" s="14">
        <f>'2020PopByRaceEth'!L208-'2010PopByRaceEth'!L208</f>
        <v>820</v>
      </c>
    </row>
    <row r="209" spans="1:12" ht="14.4" customHeight="1" x14ac:dyDescent="0.4">
      <c r="A209" s="35">
        <v>706</v>
      </c>
      <c r="B209" s="35" t="s">
        <v>422</v>
      </c>
      <c r="C209" s="36" t="s">
        <v>406</v>
      </c>
      <c r="D209" s="9" t="s">
        <v>423</v>
      </c>
      <c r="E209" s="4">
        <f>'2020PopByRaceEth'!E209-'2010PopByRaceEth'!E209</f>
        <v>-86</v>
      </c>
      <c r="F209" s="16">
        <f>'2020PopByRaceEth'!F209-'2010PopByRaceEth'!F209</f>
        <v>4</v>
      </c>
      <c r="G209" s="4">
        <f>'2020PopByRaceEth'!G209-'2010PopByRaceEth'!G209</f>
        <v>-90</v>
      </c>
      <c r="H209" s="5">
        <f>'2020PopByRaceEth'!H209-'2010PopByRaceEth'!H209</f>
        <v>-95</v>
      </c>
      <c r="I209" s="6">
        <f>'2020PopByRaceEth'!I209-'2010PopByRaceEth'!I209</f>
        <v>0</v>
      </c>
      <c r="J209" s="6">
        <f>'2020PopByRaceEth'!J209-'2010PopByRaceEth'!J209</f>
        <v>0</v>
      </c>
      <c r="K209" s="6">
        <f>'2020PopByRaceEth'!K209-'2010PopByRaceEth'!K209</f>
        <v>0</v>
      </c>
      <c r="L209" s="14">
        <f>'2020PopByRaceEth'!L209-'2010PopByRaceEth'!L209</f>
        <v>5</v>
      </c>
    </row>
    <row r="210" spans="1:12" ht="14.4" customHeight="1" x14ac:dyDescent="0.4">
      <c r="A210" s="35">
        <v>708</v>
      </c>
      <c r="B210" s="35" t="s">
        <v>424</v>
      </c>
      <c r="C210" s="36" t="s">
        <v>406</v>
      </c>
      <c r="D210" s="9" t="s">
        <v>425</v>
      </c>
      <c r="E210" s="4">
        <f>'2020PopByRaceEth'!E210-'2010PopByRaceEth'!E210</f>
        <v>10641</v>
      </c>
      <c r="F210" s="16">
        <f>'2020PopByRaceEth'!F210-'2010PopByRaceEth'!F210</f>
        <v>2924</v>
      </c>
      <c r="G210" s="4">
        <f>'2020PopByRaceEth'!G210-'2010PopByRaceEth'!G210</f>
        <v>7717</v>
      </c>
      <c r="H210" s="5">
        <f>'2020PopByRaceEth'!H210-'2010PopByRaceEth'!H210</f>
        <v>5240</v>
      </c>
      <c r="I210" s="6">
        <f>'2020PopByRaceEth'!I210-'2010PopByRaceEth'!I210</f>
        <v>149</v>
      </c>
      <c r="J210" s="6">
        <f>'2020PopByRaceEth'!J210-'2010PopByRaceEth'!J210</f>
        <v>147</v>
      </c>
      <c r="K210" s="6">
        <f>'2020PopByRaceEth'!K210-'2010PopByRaceEth'!K210</f>
        <v>399</v>
      </c>
      <c r="L210" s="14">
        <f>'2020PopByRaceEth'!L210-'2010PopByRaceEth'!L210</f>
        <v>1782</v>
      </c>
    </row>
    <row r="211" spans="1:12" ht="14.4" customHeight="1" x14ac:dyDescent="0.4">
      <c r="A211" s="35">
        <v>706</v>
      </c>
      <c r="B211" s="35" t="s">
        <v>426</v>
      </c>
      <c r="C211" s="36" t="s">
        <v>406</v>
      </c>
      <c r="D211" s="9" t="s">
        <v>427</v>
      </c>
      <c r="E211" s="4">
        <f>'2020PopByRaceEth'!E211-'2010PopByRaceEth'!E211</f>
        <v>-18</v>
      </c>
      <c r="F211" s="16">
        <f>'2020PopByRaceEth'!F211-'2010PopByRaceEth'!F211</f>
        <v>19</v>
      </c>
      <c r="G211" s="4">
        <f>'2020PopByRaceEth'!G211-'2010PopByRaceEth'!G211</f>
        <v>-37</v>
      </c>
      <c r="H211" s="5">
        <f>'2020PopByRaceEth'!H211-'2010PopByRaceEth'!H211</f>
        <v>-67</v>
      </c>
      <c r="I211" s="6">
        <f>'2020PopByRaceEth'!I211-'2010PopByRaceEth'!I211</f>
        <v>-1</v>
      </c>
      <c r="J211" s="6">
        <f>'2020PopByRaceEth'!J211-'2010PopByRaceEth'!J211</f>
        <v>-3</v>
      </c>
      <c r="K211" s="6">
        <f>'2020PopByRaceEth'!K211-'2010PopByRaceEth'!K211</f>
        <v>0</v>
      </c>
      <c r="L211" s="14">
        <f>'2020PopByRaceEth'!L211-'2010PopByRaceEth'!L211</f>
        <v>34</v>
      </c>
    </row>
    <row r="212" spans="1:12" ht="14.4" customHeight="1" x14ac:dyDescent="0.4">
      <c r="A212" s="35">
        <v>708</v>
      </c>
      <c r="B212" s="35" t="s">
        <v>428</v>
      </c>
      <c r="C212" s="36" t="s">
        <v>406</v>
      </c>
      <c r="D212" s="9" t="s">
        <v>429</v>
      </c>
      <c r="E212" s="4">
        <f>'2020PopByRaceEth'!E212-'2010PopByRaceEth'!E212</f>
        <v>146</v>
      </c>
      <c r="F212" s="16">
        <f>'2020PopByRaceEth'!F212-'2010PopByRaceEth'!F212</f>
        <v>147</v>
      </c>
      <c r="G212" s="4">
        <f>'2020PopByRaceEth'!G212-'2010PopByRaceEth'!G212</f>
        <v>-1</v>
      </c>
      <c r="H212" s="5">
        <f>'2020PopByRaceEth'!H212-'2010PopByRaceEth'!H212</f>
        <v>-239</v>
      </c>
      <c r="I212" s="6">
        <f>'2020PopByRaceEth'!I212-'2010PopByRaceEth'!I212</f>
        <v>-12</v>
      </c>
      <c r="J212" s="6">
        <f>'2020PopByRaceEth'!J212-'2010PopByRaceEth'!J212</f>
        <v>-25</v>
      </c>
      <c r="K212" s="6">
        <f>'2020PopByRaceEth'!K212-'2010PopByRaceEth'!K212</f>
        <v>27</v>
      </c>
      <c r="L212" s="14">
        <f>'2020PopByRaceEth'!L212-'2010PopByRaceEth'!L212</f>
        <v>248</v>
      </c>
    </row>
    <row r="213" spans="1:12" ht="14.4" customHeight="1" x14ac:dyDescent="0.4">
      <c r="A213" s="35">
        <v>707</v>
      </c>
      <c r="B213" s="35" t="s">
        <v>430</v>
      </c>
      <c r="C213" s="36" t="s">
        <v>406</v>
      </c>
      <c r="D213" s="9" t="s">
        <v>431</v>
      </c>
      <c r="E213" s="4">
        <f>'2020PopByRaceEth'!E213-'2010PopByRaceEth'!E213</f>
        <v>1890</v>
      </c>
      <c r="F213" s="16">
        <f>'2020PopByRaceEth'!F213-'2010PopByRaceEth'!F213</f>
        <v>772</v>
      </c>
      <c r="G213" s="4">
        <f>'2020PopByRaceEth'!G213-'2010PopByRaceEth'!G213</f>
        <v>1118</v>
      </c>
      <c r="H213" s="5">
        <f>'2020PopByRaceEth'!H213-'2010PopByRaceEth'!H213</f>
        <v>131</v>
      </c>
      <c r="I213" s="6">
        <f>'2020PopByRaceEth'!I213-'2010PopByRaceEth'!I213</f>
        <v>28</v>
      </c>
      <c r="J213" s="6">
        <f>'2020PopByRaceEth'!J213-'2010PopByRaceEth'!J213</f>
        <v>-92</v>
      </c>
      <c r="K213" s="6">
        <f>'2020PopByRaceEth'!K213-'2010PopByRaceEth'!K213</f>
        <v>73</v>
      </c>
      <c r="L213" s="14">
        <f>'2020PopByRaceEth'!L213-'2010PopByRaceEth'!L213</f>
        <v>978</v>
      </c>
    </row>
    <row r="214" spans="1:12" ht="14.4" customHeight="1" x14ac:dyDescent="0.4">
      <c r="A214" s="35">
        <v>706</v>
      </c>
      <c r="B214" s="35" t="s">
        <v>116</v>
      </c>
      <c r="C214" s="36" t="s">
        <v>406</v>
      </c>
      <c r="D214" s="9" t="s">
        <v>117</v>
      </c>
      <c r="E214" s="4">
        <f>'2020PopByRaceEth'!E214-'2010PopByRaceEth'!E214</f>
        <v>0</v>
      </c>
      <c r="F214" s="16">
        <f>'2020PopByRaceEth'!F214-'2010PopByRaceEth'!F214</f>
        <v>0</v>
      </c>
      <c r="G214" s="4">
        <f>'2020PopByRaceEth'!G214-'2010PopByRaceEth'!G214</f>
        <v>0</v>
      </c>
      <c r="H214" s="5">
        <f>'2020PopByRaceEth'!H214-'2010PopByRaceEth'!H214</f>
        <v>0</v>
      </c>
      <c r="I214" s="6">
        <f>'2020PopByRaceEth'!I214-'2010PopByRaceEth'!I214</f>
        <v>0</v>
      </c>
      <c r="J214" s="6">
        <f>'2020PopByRaceEth'!J214-'2010PopByRaceEth'!J214</f>
        <v>0</v>
      </c>
      <c r="K214" s="6">
        <f>'2020PopByRaceEth'!K214-'2010PopByRaceEth'!K214</f>
        <v>0</v>
      </c>
      <c r="L214" s="14">
        <f>'2020PopByRaceEth'!L214-'2010PopByRaceEth'!L214</f>
        <v>0</v>
      </c>
    </row>
    <row r="215" spans="1:12" ht="14.4" customHeight="1" x14ac:dyDescent="0.4">
      <c r="A215" s="35">
        <v>708</v>
      </c>
      <c r="B215" s="35" t="s">
        <v>432</v>
      </c>
      <c r="C215" s="36" t="s">
        <v>406</v>
      </c>
      <c r="D215" s="9" t="s">
        <v>433</v>
      </c>
      <c r="E215" s="4">
        <f>'2020PopByRaceEth'!E215-'2010PopByRaceEth'!E215</f>
        <v>7714</v>
      </c>
      <c r="F215" s="16">
        <f>'2020PopByRaceEth'!F215-'2010PopByRaceEth'!F215</f>
        <v>1101</v>
      </c>
      <c r="G215" s="4">
        <f>'2020PopByRaceEth'!G215-'2010PopByRaceEth'!G215</f>
        <v>6613</v>
      </c>
      <c r="H215" s="5">
        <f>'2020PopByRaceEth'!H215-'2010PopByRaceEth'!H215</f>
        <v>4281</v>
      </c>
      <c r="I215" s="6">
        <f>'2020PopByRaceEth'!I215-'2010PopByRaceEth'!I215</f>
        <v>80</v>
      </c>
      <c r="J215" s="6">
        <f>'2020PopByRaceEth'!J215-'2010PopByRaceEth'!J215</f>
        <v>27</v>
      </c>
      <c r="K215" s="6">
        <f>'2020PopByRaceEth'!K215-'2010PopByRaceEth'!K215</f>
        <v>346</v>
      </c>
      <c r="L215" s="14">
        <f>'2020PopByRaceEth'!L215-'2010PopByRaceEth'!L215</f>
        <v>1879</v>
      </c>
    </row>
    <row r="216" spans="1:12" ht="14.4" customHeight="1" x14ac:dyDescent="0.4">
      <c r="A216" s="35">
        <v>708</v>
      </c>
      <c r="B216" s="35" t="s">
        <v>434</v>
      </c>
      <c r="C216" s="36" t="s">
        <v>406</v>
      </c>
      <c r="D216" s="9" t="s">
        <v>435</v>
      </c>
      <c r="E216" s="4">
        <f>'2020PopByRaceEth'!E216-'2010PopByRaceEth'!E216</f>
        <v>0</v>
      </c>
      <c r="F216" s="16">
        <f>'2020PopByRaceEth'!F216-'2010PopByRaceEth'!F216</f>
        <v>-11</v>
      </c>
      <c r="G216" s="4">
        <f>'2020PopByRaceEth'!G216-'2010PopByRaceEth'!G216</f>
        <v>11</v>
      </c>
      <c r="H216" s="5">
        <f>'2020PopByRaceEth'!H216-'2010PopByRaceEth'!H216</f>
        <v>-36</v>
      </c>
      <c r="I216" s="6">
        <f>'2020PopByRaceEth'!I216-'2010PopByRaceEth'!I216</f>
        <v>6</v>
      </c>
      <c r="J216" s="6">
        <f>'2020PopByRaceEth'!J216-'2010PopByRaceEth'!J216</f>
        <v>11</v>
      </c>
      <c r="K216" s="6">
        <f>'2020PopByRaceEth'!K216-'2010PopByRaceEth'!K216</f>
        <v>6</v>
      </c>
      <c r="L216" s="14">
        <f>'2020PopByRaceEth'!L216-'2010PopByRaceEth'!L216</f>
        <v>24</v>
      </c>
    </row>
    <row r="217" spans="1:12" ht="14.4" customHeight="1" x14ac:dyDescent="0.4">
      <c r="A217" s="35">
        <v>706</v>
      </c>
      <c r="B217" s="35" t="s">
        <v>436</v>
      </c>
      <c r="C217" s="36" t="s">
        <v>406</v>
      </c>
      <c r="D217" s="9" t="s">
        <v>437</v>
      </c>
      <c r="E217" s="4">
        <f>'2020PopByRaceEth'!E217-'2010PopByRaceEth'!E217</f>
        <v>-98</v>
      </c>
      <c r="F217" s="16">
        <f>'2020PopByRaceEth'!F217-'2010PopByRaceEth'!F217</f>
        <v>9</v>
      </c>
      <c r="G217" s="4">
        <f>'2020PopByRaceEth'!G217-'2010PopByRaceEth'!G217</f>
        <v>-107</v>
      </c>
      <c r="H217" s="5">
        <f>'2020PopByRaceEth'!H217-'2010PopByRaceEth'!H217</f>
        <v>-137</v>
      </c>
      <c r="I217" s="6">
        <f>'2020PopByRaceEth'!I217-'2010PopByRaceEth'!I217</f>
        <v>-2</v>
      </c>
      <c r="J217" s="6">
        <f>'2020PopByRaceEth'!J217-'2010PopByRaceEth'!J217</f>
        <v>4</v>
      </c>
      <c r="K217" s="6">
        <f>'2020PopByRaceEth'!K217-'2010PopByRaceEth'!K217</f>
        <v>3</v>
      </c>
      <c r="L217" s="14">
        <f>'2020PopByRaceEth'!L217-'2010PopByRaceEth'!L217</f>
        <v>25</v>
      </c>
    </row>
    <row r="218" spans="1:12" ht="14.4" customHeight="1" x14ac:dyDescent="0.4">
      <c r="A218" s="35">
        <v>706</v>
      </c>
      <c r="B218" s="35" t="s">
        <v>438</v>
      </c>
      <c r="C218" s="36" t="s">
        <v>406</v>
      </c>
      <c r="D218" s="9" t="s">
        <v>439</v>
      </c>
      <c r="E218" s="4">
        <f>'2020PopByRaceEth'!E218-'2010PopByRaceEth'!E218</f>
        <v>-40</v>
      </c>
      <c r="F218" s="16">
        <f>'2020PopByRaceEth'!F218-'2010PopByRaceEth'!F218</f>
        <v>-8</v>
      </c>
      <c r="G218" s="4">
        <f>'2020PopByRaceEth'!G218-'2010PopByRaceEth'!G218</f>
        <v>-32</v>
      </c>
      <c r="H218" s="5">
        <f>'2020PopByRaceEth'!H218-'2010PopByRaceEth'!H218</f>
        <v>-39</v>
      </c>
      <c r="I218" s="6">
        <f>'2020PopByRaceEth'!I218-'2010PopByRaceEth'!I218</f>
        <v>-1</v>
      </c>
      <c r="J218" s="6">
        <f>'2020PopByRaceEth'!J218-'2010PopByRaceEth'!J218</f>
        <v>-1</v>
      </c>
      <c r="K218" s="6">
        <f>'2020PopByRaceEth'!K218-'2010PopByRaceEth'!K218</f>
        <v>3</v>
      </c>
      <c r="L218" s="14">
        <f>'2020PopByRaceEth'!L218-'2010PopByRaceEth'!L218</f>
        <v>6</v>
      </c>
    </row>
    <row r="219" spans="1:12" ht="14.4" customHeight="1" x14ac:dyDescent="0.4">
      <c r="A219" s="35">
        <v>706</v>
      </c>
      <c r="B219" s="35" t="s">
        <v>440</v>
      </c>
      <c r="C219" s="36" t="s">
        <v>406</v>
      </c>
      <c r="D219" s="9" t="s">
        <v>441</v>
      </c>
      <c r="E219" s="4">
        <f>'2020PopByRaceEth'!E219-'2010PopByRaceEth'!E219</f>
        <v>68</v>
      </c>
      <c r="F219" s="16">
        <f>'2020PopByRaceEth'!F219-'2010PopByRaceEth'!F219</f>
        <v>5</v>
      </c>
      <c r="G219" s="4">
        <f>'2020PopByRaceEth'!G219-'2010PopByRaceEth'!G219</f>
        <v>63</v>
      </c>
      <c r="H219" s="5">
        <f>'2020PopByRaceEth'!H219-'2010PopByRaceEth'!H219</f>
        <v>44</v>
      </c>
      <c r="I219" s="6">
        <f>'2020PopByRaceEth'!I219-'2010PopByRaceEth'!I219</f>
        <v>0</v>
      </c>
      <c r="J219" s="6">
        <f>'2020PopByRaceEth'!J219-'2010PopByRaceEth'!J219</f>
        <v>-5</v>
      </c>
      <c r="K219" s="6">
        <f>'2020PopByRaceEth'!K219-'2010PopByRaceEth'!K219</f>
        <v>3</v>
      </c>
      <c r="L219" s="14">
        <f>'2020PopByRaceEth'!L219-'2010PopByRaceEth'!L219</f>
        <v>21</v>
      </c>
    </row>
    <row r="220" spans="1:12" ht="14.4" customHeight="1" x14ac:dyDescent="0.4">
      <c r="A220" s="35">
        <v>708</v>
      </c>
      <c r="B220" s="35" t="s">
        <v>270</v>
      </c>
      <c r="C220" s="36" t="s">
        <v>406</v>
      </c>
      <c r="D220" s="9" t="s">
        <v>271</v>
      </c>
      <c r="E220" s="4">
        <f>'2020PopByRaceEth'!E220-'2010PopByRaceEth'!E220</f>
        <v>715</v>
      </c>
      <c r="F220" s="16">
        <f>'2020PopByRaceEth'!F220-'2010PopByRaceEth'!F220</f>
        <v>23</v>
      </c>
      <c r="G220" s="4">
        <f>'2020PopByRaceEth'!G220-'2010PopByRaceEth'!G220</f>
        <v>692</v>
      </c>
      <c r="H220" s="5">
        <f>'2020PopByRaceEth'!H220-'2010PopByRaceEth'!H220</f>
        <v>653</v>
      </c>
      <c r="I220" s="6">
        <f>'2020PopByRaceEth'!I220-'2010PopByRaceEth'!I220</f>
        <v>1</v>
      </c>
      <c r="J220" s="6">
        <f>'2020PopByRaceEth'!J220-'2010PopByRaceEth'!J220</f>
        <v>1</v>
      </c>
      <c r="K220" s="6">
        <f>'2020PopByRaceEth'!K220-'2010PopByRaceEth'!K220</f>
        <v>9</v>
      </c>
      <c r="L220" s="14">
        <f>'2020PopByRaceEth'!L220-'2010PopByRaceEth'!L220</f>
        <v>28</v>
      </c>
    </row>
    <row r="221" spans="1:12" ht="14.4" customHeight="1" x14ac:dyDescent="0.4">
      <c r="A221" s="35">
        <v>706</v>
      </c>
      <c r="B221" s="35" t="s">
        <v>442</v>
      </c>
      <c r="C221" s="36" t="s">
        <v>406</v>
      </c>
      <c r="D221" s="9" t="s">
        <v>443</v>
      </c>
      <c r="E221" s="4">
        <f>'2020PopByRaceEth'!E221-'2010PopByRaceEth'!E221</f>
        <v>108</v>
      </c>
      <c r="F221" s="16">
        <f>'2020PopByRaceEth'!F221-'2010PopByRaceEth'!F221</f>
        <v>-4</v>
      </c>
      <c r="G221" s="4">
        <f>'2020PopByRaceEth'!G221-'2010PopByRaceEth'!G221</f>
        <v>112</v>
      </c>
      <c r="H221" s="5">
        <f>'2020PopByRaceEth'!H221-'2010PopByRaceEth'!H221</f>
        <v>86</v>
      </c>
      <c r="I221" s="6">
        <f>'2020PopByRaceEth'!I221-'2010PopByRaceEth'!I221</f>
        <v>-3</v>
      </c>
      <c r="J221" s="6">
        <f>'2020PopByRaceEth'!J221-'2010PopByRaceEth'!J221</f>
        <v>-1</v>
      </c>
      <c r="K221" s="6">
        <f>'2020PopByRaceEth'!K221-'2010PopByRaceEth'!K221</f>
        <v>4</v>
      </c>
      <c r="L221" s="14">
        <f>'2020PopByRaceEth'!L221-'2010PopByRaceEth'!L221</f>
        <v>26</v>
      </c>
    </row>
    <row r="222" spans="1:12" ht="14.4" customHeight="1" x14ac:dyDescent="0.4">
      <c r="A222" s="35">
        <v>706</v>
      </c>
      <c r="B222" s="35" t="s">
        <v>444</v>
      </c>
      <c r="C222" s="36" t="s">
        <v>406</v>
      </c>
      <c r="D222" s="9" t="s">
        <v>445</v>
      </c>
      <c r="E222" s="4">
        <f>'2020PopByRaceEth'!E222-'2010PopByRaceEth'!E222</f>
        <v>-71</v>
      </c>
      <c r="F222" s="16">
        <f>'2020PopByRaceEth'!F222-'2010PopByRaceEth'!F222</f>
        <v>-1</v>
      </c>
      <c r="G222" s="4">
        <f>'2020PopByRaceEth'!G222-'2010PopByRaceEth'!G222</f>
        <v>-70</v>
      </c>
      <c r="H222" s="5">
        <f>'2020PopByRaceEth'!H222-'2010PopByRaceEth'!H222</f>
        <v>-109</v>
      </c>
      <c r="I222" s="6">
        <f>'2020PopByRaceEth'!I222-'2010PopByRaceEth'!I222</f>
        <v>10</v>
      </c>
      <c r="J222" s="6">
        <f>'2020PopByRaceEth'!J222-'2010PopByRaceEth'!J222</f>
        <v>5</v>
      </c>
      <c r="K222" s="6">
        <f>'2020PopByRaceEth'!K222-'2010PopByRaceEth'!K222</f>
        <v>4</v>
      </c>
      <c r="L222" s="14">
        <f>'2020PopByRaceEth'!L222-'2010PopByRaceEth'!L222</f>
        <v>20</v>
      </c>
    </row>
    <row r="223" spans="1:12" ht="14.4" customHeight="1" x14ac:dyDescent="0.4">
      <c r="A223" s="35">
        <v>708</v>
      </c>
      <c r="B223" s="35" t="s">
        <v>446</v>
      </c>
      <c r="C223" s="36" t="s">
        <v>406</v>
      </c>
      <c r="D223" s="9" t="s">
        <v>447</v>
      </c>
      <c r="E223" s="4">
        <f>'2020PopByRaceEth'!E223-'2010PopByRaceEth'!E223</f>
        <v>-38</v>
      </c>
      <c r="F223" s="16">
        <f>'2020PopByRaceEth'!F223-'2010PopByRaceEth'!F223</f>
        <v>-238</v>
      </c>
      <c r="G223" s="4">
        <f>'2020PopByRaceEth'!G223-'2010PopByRaceEth'!G223</f>
        <v>200</v>
      </c>
      <c r="H223" s="5">
        <f>'2020PopByRaceEth'!H223-'2010PopByRaceEth'!H223</f>
        <v>-312</v>
      </c>
      <c r="I223" s="6">
        <f>'2020PopByRaceEth'!I223-'2010PopByRaceEth'!I223</f>
        <v>8</v>
      </c>
      <c r="J223" s="6">
        <f>'2020PopByRaceEth'!J223-'2010PopByRaceEth'!J223</f>
        <v>31</v>
      </c>
      <c r="K223" s="6">
        <f>'2020PopByRaceEth'!K223-'2010PopByRaceEth'!K223</f>
        <v>111</v>
      </c>
      <c r="L223" s="14">
        <f>'2020PopByRaceEth'!L223-'2010PopByRaceEth'!L223</f>
        <v>362</v>
      </c>
    </row>
    <row r="224" spans="1:12" ht="14.4" customHeight="1" x14ac:dyDescent="0.4">
      <c r="A224" s="35">
        <v>707</v>
      </c>
      <c r="B224" s="35" t="s">
        <v>448</v>
      </c>
      <c r="C224" s="36" t="s">
        <v>449</v>
      </c>
      <c r="D224" s="9" t="s">
        <v>450</v>
      </c>
      <c r="E224" s="4">
        <f>'2020PopByRaceEth'!E224-'2010PopByRaceEth'!E224</f>
        <v>-1918</v>
      </c>
      <c r="F224" s="16">
        <f>'2020PopByRaceEth'!F224-'2010PopByRaceEth'!F224</f>
        <v>-947</v>
      </c>
      <c r="G224" s="4">
        <f>'2020PopByRaceEth'!G224-'2010PopByRaceEth'!G224</f>
        <v>-971</v>
      </c>
      <c r="H224" s="5">
        <f>'2020PopByRaceEth'!H224-'2010PopByRaceEth'!H224</f>
        <v>-987</v>
      </c>
      <c r="I224" s="6">
        <f>'2020PopByRaceEth'!I224-'2010PopByRaceEth'!I224</f>
        <v>-18</v>
      </c>
      <c r="J224" s="6">
        <f>'2020PopByRaceEth'!J224-'2010PopByRaceEth'!J224</f>
        <v>-10</v>
      </c>
      <c r="K224" s="6">
        <f>'2020PopByRaceEth'!K224-'2010PopByRaceEth'!K224</f>
        <v>9</v>
      </c>
      <c r="L224" s="14">
        <f>'2020PopByRaceEth'!L224-'2010PopByRaceEth'!L224</f>
        <v>35</v>
      </c>
    </row>
    <row r="225" spans="1:12" ht="14.4" customHeight="1" x14ac:dyDescent="0.4">
      <c r="A225" s="35">
        <v>706</v>
      </c>
      <c r="B225" s="35" t="s">
        <v>451</v>
      </c>
      <c r="C225" s="36" t="s">
        <v>449</v>
      </c>
      <c r="D225" s="9" t="s">
        <v>452</v>
      </c>
      <c r="E225" s="4">
        <f>'2020PopByRaceEth'!E225-'2010PopByRaceEth'!E225</f>
        <v>1508</v>
      </c>
      <c r="F225" s="16">
        <f>'2020PopByRaceEth'!F225-'2010PopByRaceEth'!F225</f>
        <v>4099</v>
      </c>
      <c r="G225" s="4">
        <f>'2020PopByRaceEth'!G225-'2010PopByRaceEth'!G225</f>
        <v>-2591</v>
      </c>
      <c r="H225" s="5">
        <f>'2020PopByRaceEth'!H225-'2010PopByRaceEth'!H225</f>
        <v>-3011</v>
      </c>
      <c r="I225" s="6">
        <f>'2020PopByRaceEth'!I225-'2010PopByRaceEth'!I225</f>
        <v>20</v>
      </c>
      <c r="J225" s="6">
        <f>'2020PopByRaceEth'!J225-'2010PopByRaceEth'!J225</f>
        <v>-22</v>
      </c>
      <c r="K225" s="6">
        <f>'2020PopByRaceEth'!K225-'2010PopByRaceEth'!K225</f>
        <v>110</v>
      </c>
      <c r="L225" s="14">
        <f>'2020PopByRaceEth'!L225-'2010PopByRaceEth'!L225</f>
        <v>312</v>
      </c>
    </row>
    <row r="226" spans="1:12" ht="14.4" customHeight="1" x14ac:dyDescent="0.4">
      <c r="A226" s="35">
        <v>706</v>
      </c>
      <c r="B226" s="35" t="s">
        <v>453</v>
      </c>
      <c r="C226" s="36" t="s">
        <v>449</v>
      </c>
      <c r="D226" s="9" t="s">
        <v>454</v>
      </c>
      <c r="E226" s="4">
        <f>'2020PopByRaceEth'!E226-'2010PopByRaceEth'!E226</f>
        <v>611</v>
      </c>
      <c r="F226" s="16">
        <f>'2020PopByRaceEth'!F226-'2010PopByRaceEth'!F226</f>
        <v>545</v>
      </c>
      <c r="G226" s="4">
        <f>'2020PopByRaceEth'!G226-'2010PopByRaceEth'!G226</f>
        <v>66</v>
      </c>
      <c r="H226" s="5">
        <f>'2020PopByRaceEth'!H226-'2010PopByRaceEth'!H226</f>
        <v>20</v>
      </c>
      <c r="I226" s="6">
        <f>'2020PopByRaceEth'!I226-'2010PopByRaceEth'!I226</f>
        <v>-3</v>
      </c>
      <c r="J226" s="6">
        <f>'2020PopByRaceEth'!J226-'2010PopByRaceEth'!J226</f>
        <v>3</v>
      </c>
      <c r="K226" s="6">
        <f>'2020PopByRaceEth'!K226-'2010PopByRaceEth'!K226</f>
        <v>-27</v>
      </c>
      <c r="L226" s="14">
        <f>'2020PopByRaceEth'!L226-'2010PopByRaceEth'!L226</f>
        <v>73</v>
      </c>
    </row>
    <row r="227" spans="1:12" ht="14.4" customHeight="1" x14ac:dyDescent="0.4">
      <c r="A227" s="35">
        <v>706</v>
      </c>
      <c r="B227" s="35" t="s">
        <v>455</v>
      </c>
      <c r="C227" s="36" t="s">
        <v>449</v>
      </c>
      <c r="D227" s="9" t="s">
        <v>456</v>
      </c>
      <c r="E227" s="4">
        <f>'2020PopByRaceEth'!E227-'2010PopByRaceEth'!E227</f>
        <v>-394</v>
      </c>
      <c r="F227" s="16">
        <f>'2020PopByRaceEth'!F227-'2010PopByRaceEth'!F227</f>
        <v>-284</v>
      </c>
      <c r="G227" s="4">
        <f>'2020PopByRaceEth'!G227-'2010PopByRaceEth'!G227</f>
        <v>-110</v>
      </c>
      <c r="H227" s="5">
        <f>'2020PopByRaceEth'!H227-'2010PopByRaceEth'!H227</f>
        <v>-116</v>
      </c>
      <c r="I227" s="6">
        <f>'2020PopByRaceEth'!I227-'2010PopByRaceEth'!I227</f>
        <v>0</v>
      </c>
      <c r="J227" s="6">
        <f>'2020PopByRaceEth'!J227-'2010PopByRaceEth'!J227</f>
        <v>1</v>
      </c>
      <c r="K227" s="6">
        <f>'2020PopByRaceEth'!K227-'2010PopByRaceEth'!K227</f>
        <v>2</v>
      </c>
      <c r="L227" s="14">
        <f>'2020PopByRaceEth'!L227-'2010PopByRaceEth'!L227</f>
        <v>3</v>
      </c>
    </row>
    <row r="228" spans="1:12" ht="14.4" customHeight="1" x14ac:dyDescent="0.4">
      <c r="A228" s="35">
        <v>706</v>
      </c>
      <c r="B228" s="35" t="s">
        <v>457</v>
      </c>
      <c r="C228" s="36" t="s">
        <v>449</v>
      </c>
      <c r="D228" s="9" t="s">
        <v>458</v>
      </c>
      <c r="E228" s="4">
        <f>'2020PopByRaceEth'!E228-'2010PopByRaceEth'!E228</f>
        <v>-585</v>
      </c>
      <c r="F228" s="16">
        <f>'2020PopByRaceEth'!F228-'2010PopByRaceEth'!F228</f>
        <v>-390</v>
      </c>
      <c r="G228" s="4">
        <f>'2020PopByRaceEth'!G228-'2010PopByRaceEth'!G228</f>
        <v>-195</v>
      </c>
      <c r="H228" s="5">
        <f>'2020PopByRaceEth'!H228-'2010PopByRaceEth'!H228</f>
        <v>-192</v>
      </c>
      <c r="I228" s="6">
        <f>'2020PopByRaceEth'!I228-'2010PopByRaceEth'!I228</f>
        <v>-1</v>
      </c>
      <c r="J228" s="6">
        <f>'2020PopByRaceEth'!J228-'2010PopByRaceEth'!J228</f>
        <v>-5</v>
      </c>
      <c r="K228" s="6">
        <f>'2020PopByRaceEth'!K228-'2010PopByRaceEth'!K228</f>
        <v>-1</v>
      </c>
      <c r="L228" s="14">
        <f>'2020PopByRaceEth'!L228-'2010PopByRaceEth'!L228</f>
        <v>4</v>
      </c>
    </row>
    <row r="229" spans="1:12" ht="14.4" customHeight="1" x14ac:dyDescent="0.4">
      <c r="A229" s="35">
        <v>706</v>
      </c>
      <c r="B229" s="35" t="s">
        <v>459</v>
      </c>
      <c r="C229" s="36" t="s">
        <v>449</v>
      </c>
      <c r="D229" s="9" t="s">
        <v>460</v>
      </c>
      <c r="E229" s="4">
        <f>'2020PopByRaceEth'!E229-'2010PopByRaceEth'!E229</f>
        <v>6388</v>
      </c>
      <c r="F229" s="16">
        <f>'2020PopByRaceEth'!F229-'2010PopByRaceEth'!F229</f>
        <v>4744</v>
      </c>
      <c r="G229" s="4">
        <f>'2020PopByRaceEth'!G229-'2010PopByRaceEth'!G229</f>
        <v>1644</v>
      </c>
      <c r="H229" s="5">
        <f>'2020PopByRaceEth'!H229-'2010PopByRaceEth'!H229</f>
        <v>783</v>
      </c>
      <c r="I229" s="6">
        <f>'2020PopByRaceEth'!I229-'2010PopByRaceEth'!I229</f>
        <v>440</v>
      </c>
      <c r="J229" s="6">
        <f>'2020PopByRaceEth'!J229-'2010PopByRaceEth'!J229</f>
        <v>32</v>
      </c>
      <c r="K229" s="6">
        <f>'2020PopByRaceEth'!K229-'2010PopByRaceEth'!K229</f>
        <v>2</v>
      </c>
      <c r="L229" s="14">
        <f>'2020PopByRaceEth'!L229-'2010PopByRaceEth'!L229</f>
        <v>387</v>
      </c>
    </row>
    <row r="230" spans="1:12" ht="14.4" customHeight="1" x14ac:dyDescent="0.4">
      <c r="A230" s="35">
        <v>706</v>
      </c>
      <c r="B230" s="35" t="s">
        <v>461</v>
      </c>
      <c r="C230" s="36" t="s">
        <v>449</v>
      </c>
      <c r="D230" s="9" t="s">
        <v>462</v>
      </c>
      <c r="E230" s="4">
        <f>'2020PopByRaceEth'!E230-'2010PopByRaceEth'!E230</f>
        <v>-939</v>
      </c>
      <c r="F230" s="16">
        <f>'2020PopByRaceEth'!F230-'2010PopByRaceEth'!F230</f>
        <v>-273</v>
      </c>
      <c r="G230" s="4">
        <f>'2020PopByRaceEth'!G230-'2010PopByRaceEth'!G230</f>
        <v>-666</v>
      </c>
      <c r="H230" s="5">
        <f>'2020PopByRaceEth'!H230-'2010PopByRaceEth'!H230</f>
        <v>-679</v>
      </c>
      <c r="I230" s="6">
        <f>'2020PopByRaceEth'!I230-'2010PopByRaceEth'!I230</f>
        <v>-17</v>
      </c>
      <c r="J230" s="6">
        <f>'2020PopByRaceEth'!J230-'2010PopByRaceEth'!J230</f>
        <v>-6</v>
      </c>
      <c r="K230" s="6">
        <f>'2020PopByRaceEth'!K230-'2010PopByRaceEth'!K230</f>
        <v>8</v>
      </c>
      <c r="L230" s="14">
        <f>'2020PopByRaceEth'!L230-'2010PopByRaceEth'!L230</f>
        <v>28</v>
      </c>
    </row>
    <row r="231" spans="1:12" ht="14.4" customHeight="1" x14ac:dyDescent="0.4">
      <c r="A231" s="35">
        <v>706</v>
      </c>
      <c r="B231" s="35" t="s">
        <v>463</v>
      </c>
      <c r="C231" s="36" t="s">
        <v>449</v>
      </c>
      <c r="D231" s="9" t="s">
        <v>464</v>
      </c>
      <c r="E231" s="4">
        <f>'2020PopByRaceEth'!E231-'2010PopByRaceEth'!E231</f>
        <v>1541</v>
      </c>
      <c r="F231" s="16">
        <f>'2020PopByRaceEth'!F231-'2010PopByRaceEth'!F231</f>
        <v>4650</v>
      </c>
      <c r="G231" s="4">
        <f>'2020PopByRaceEth'!G231-'2010PopByRaceEth'!G231</f>
        <v>-3109</v>
      </c>
      <c r="H231" s="5">
        <f>'2020PopByRaceEth'!H231-'2010PopByRaceEth'!H231</f>
        <v>-4704</v>
      </c>
      <c r="I231" s="6">
        <f>'2020PopByRaceEth'!I231-'2010PopByRaceEth'!I231</f>
        <v>-124</v>
      </c>
      <c r="J231" s="6">
        <f>'2020PopByRaceEth'!J231-'2010PopByRaceEth'!J231</f>
        <v>-72</v>
      </c>
      <c r="K231" s="6">
        <f>'2020PopByRaceEth'!K231-'2010PopByRaceEth'!K231</f>
        <v>197</v>
      </c>
      <c r="L231" s="14">
        <f>'2020PopByRaceEth'!L231-'2010PopByRaceEth'!L231</f>
        <v>1594</v>
      </c>
    </row>
    <row r="232" spans="1:12" ht="14.4" customHeight="1" x14ac:dyDescent="0.4">
      <c r="A232" s="35">
        <v>707</v>
      </c>
      <c r="B232" s="35" t="s">
        <v>465</v>
      </c>
      <c r="C232" s="36" t="s">
        <v>449</v>
      </c>
      <c r="D232" s="9" t="s">
        <v>466</v>
      </c>
      <c r="E232" s="4">
        <f>'2020PopByRaceEth'!E232-'2010PopByRaceEth'!E232</f>
        <v>10048</v>
      </c>
      <c r="F232" s="16">
        <f>'2020PopByRaceEth'!F232-'2010PopByRaceEth'!F232</f>
        <v>14038</v>
      </c>
      <c r="G232" s="4">
        <f>'2020PopByRaceEth'!G232-'2010PopByRaceEth'!G232</f>
        <v>-3990</v>
      </c>
      <c r="H232" s="5">
        <f>'2020PopByRaceEth'!H232-'2010PopByRaceEth'!H232</f>
        <v>-6912</v>
      </c>
      <c r="I232" s="6">
        <f>'2020PopByRaceEth'!I232-'2010PopByRaceEth'!I232</f>
        <v>333</v>
      </c>
      <c r="J232" s="6">
        <f>'2020PopByRaceEth'!J232-'2010PopByRaceEth'!J232</f>
        <v>-59</v>
      </c>
      <c r="K232" s="6">
        <f>'2020PopByRaceEth'!K232-'2010PopByRaceEth'!K232</f>
        <v>282</v>
      </c>
      <c r="L232" s="14">
        <f>'2020PopByRaceEth'!L232-'2010PopByRaceEth'!L232</f>
        <v>2366</v>
      </c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32"/>
  <sheetViews>
    <sheetView workbookViewId="0"/>
  </sheetViews>
  <sheetFormatPr defaultRowHeight="14.6" x14ac:dyDescent="0.4"/>
  <cols>
    <col min="3" max="3" width="14" bestFit="1" customWidth="1"/>
    <col min="4" max="4" width="19.15234375" customWidth="1"/>
    <col min="5" max="5" width="12" style="1" customWidth="1"/>
    <col min="6" max="6" width="12.3046875" style="1" customWidth="1"/>
    <col min="7" max="7" width="12" style="1" customWidth="1"/>
    <col min="8" max="8" width="16.3046875" style="1" customWidth="1"/>
    <col min="9" max="9" width="15.84375" style="1" customWidth="1"/>
    <col min="10" max="10" width="16.53515625" style="1" customWidth="1"/>
    <col min="11" max="11" width="16.3046875" style="1" bestFit="1" customWidth="1"/>
    <col min="12" max="12" width="13.69140625" customWidth="1"/>
  </cols>
  <sheetData>
    <row r="1" spans="1:13" ht="18.899999999999999" thickBot="1" x14ac:dyDescent="0.55000000000000004">
      <c r="A1" s="10" t="s">
        <v>11</v>
      </c>
      <c r="J1" s="12"/>
    </row>
    <row r="2" spans="1:13" ht="58.5" customHeight="1" thickBot="1" x14ac:dyDescent="0.45">
      <c r="A2" s="31" t="s">
        <v>12</v>
      </c>
      <c r="B2" s="31" t="s">
        <v>13</v>
      </c>
      <c r="C2" s="32" t="s">
        <v>14</v>
      </c>
      <c r="D2" s="11" t="s">
        <v>15</v>
      </c>
      <c r="E2" s="17" t="s">
        <v>8</v>
      </c>
      <c r="F2" s="15" t="s">
        <v>4</v>
      </c>
      <c r="G2" s="30" t="s">
        <v>1</v>
      </c>
      <c r="H2" s="7" t="s">
        <v>2</v>
      </c>
      <c r="I2" s="8" t="s">
        <v>3</v>
      </c>
      <c r="J2" s="8" t="s">
        <v>7</v>
      </c>
      <c r="K2" s="8" t="s">
        <v>6</v>
      </c>
      <c r="L2" s="13" t="s">
        <v>5</v>
      </c>
    </row>
    <row r="3" spans="1:13" ht="14.4" customHeight="1" x14ac:dyDescent="0.4">
      <c r="A3" s="33">
        <v>706</v>
      </c>
      <c r="B3" s="33" t="s">
        <v>16</v>
      </c>
      <c r="C3" s="34" t="s">
        <v>17</v>
      </c>
      <c r="D3" s="9" t="s">
        <v>18</v>
      </c>
      <c r="E3" s="18">
        <f>'2020PopByRaceEth'!E3/'2010PopByRaceEth'!E3-1</f>
        <v>9.4202898550724612E-2</v>
      </c>
      <c r="F3" s="19">
        <f>'2020PopByRaceEth'!F3/'2010PopByRaceEth'!F3-1</f>
        <v>0.39999999999999991</v>
      </c>
      <c r="G3" s="18">
        <f>'2020PopByRaceEth'!G3/'2010PopByRaceEth'!G3-1</f>
        <v>6.8462401795735151E-2</v>
      </c>
      <c r="H3" s="20">
        <f>'2020PopByRaceEth'!H3/'2010PopByRaceEth'!H3-1</f>
        <v>2.8285209192693062E-2</v>
      </c>
      <c r="I3" s="21">
        <f>'2020PopByRaceEth'!I3/'2010PopByRaceEth'!I3-1</f>
        <v>0.25</v>
      </c>
      <c r="J3" s="21">
        <f>'2020PopByRaceEth'!J3/'2010PopByRaceEth'!J3-1</f>
        <v>0.94444444444444442</v>
      </c>
      <c r="K3" s="21">
        <f>'2020PopByRaceEth'!K3/'2010PopByRaceEth'!K3-1</f>
        <v>-0.2857142857142857</v>
      </c>
      <c r="L3" s="22">
        <f>'2020PopByRaceEth'!L3/'2010PopByRaceEth'!L3-1</f>
        <v>1.0789473684210527</v>
      </c>
      <c r="M3" s="23"/>
    </row>
    <row r="4" spans="1:13" ht="14.4" customHeight="1" x14ac:dyDescent="0.4">
      <c r="A4" s="35">
        <v>706</v>
      </c>
      <c r="B4" s="35" t="s">
        <v>19</v>
      </c>
      <c r="C4" s="36" t="s">
        <v>17</v>
      </c>
      <c r="D4" s="9" t="s">
        <v>20</v>
      </c>
      <c r="E4" s="18">
        <f>'2020PopByRaceEth'!E4/'2010PopByRaceEth'!E4-1</f>
        <v>0.47732181425485964</v>
      </c>
      <c r="F4" s="19">
        <f>'2020PopByRaceEth'!F4/'2010PopByRaceEth'!F4-1</f>
        <v>2</v>
      </c>
      <c r="G4" s="18">
        <f>'2020PopByRaceEth'!G4/'2010PopByRaceEth'!G4-1</f>
        <v>0.38672768878718533</v>
      </c>
      <c r="H4" s="20">
        <f>'2020PopByRaceEth'!H4/'2010PopByRaceEth'!H4-1</f>
        <v>0.34272300469483574</v>
      </c>
      <c r="I4" s="21" t="e">
        <f>'2020PopByRaceEth'!I4/'2010PopByRaceEth'!I4-1</f>
        <v>#DIV/0!</v>
      </c>
      <c r="J4" s="21">
        <f>'2020PopByRaceEth'!J4/'2010PopByRaceEth'!J4-1</f>
        <v>6</v>
      </c>
      <c r="K4" s="21">
        <f>'2020PopByRaceEth'!K4/'2010PopByRaceEth'!K4-1</f>
        <v>-1</v>
      </c>
      <c r="L4" s="22">
        <f>'2020PopByRaceEth'!L4/'2010PopByRaceEth'!L4-1</f>
        <v>2.125</v>
      </c>
    </row>
    <row r="5" spans="1:13" ht="14.4" customHeight="1" x14ac:dyDescent="0.4">
      <c r="A5" s="35">
        <v>708</v>
      </c>
      <c r="B5" s="35" t="s">
        <v>21</v>
      </c>
      <c r="C5" s="36" t="s">
        <v>17</v>
      </c>
      <c r="D5" s="9" t="s">
        <v>22</v>
      </c>
      <c r="E5" s="18">
        <f>'2020PopByRaceEth'!E5/'2010PopByRaceEth'!E5-1</f>
        <v>-5.7222057222057199E-2</v>
      </c>
      <c r="F5" s="19">
        <f>'2020PopByRaceEth'!F5/'2010PopByRaceEth'!F5-1</f>
        <v>-0.10344827586206895</v>
      </c>
      <c r="G5" s="18">
        <f>'2020PopByRaceEth'!G5/'2010PopByRaceEth'!G5-1</f>
        <v>-5.6480410400844949E-2</v>
      </c>
      <c r="H5" s="20">
        <f>'2020PopByRaceEth'!H5/'2010PopByRaceEth'!H5-1</f>
        <v>0.34389140271493224</v>
      </c>
      <c r="I5" s="21">
        <f>'2020PopByRaceEth'!I5/'2010PopByRaceEth'!I5-1</f>
        <v>1</v>
      </c>
      <c r="J5" s="21">
        <f>'2020PopByRaceEth'!J5/'2010PopByRaceEth'!J5-1</f>
        <v>-7.2456964006259783E-2</v>
      </c>
      <c r="K5" s="21">
        <f>'2020PopByRaceEth'!K5/'2010PopByRaceEth'!K5-1</f>
        <v>5.5294117647058822</v>
      </c>
      <c r="L5" s="22">
        <f>'2020PopByRaceEth'!L5/'2010PopByRaceEth'!L5-1</f>
        <v>0</v>
      </c>
    </row>
    <row r="6" spans="1:13" ht="14.4" customHeight="1" x14ac:dyDescent="0.4">
      <c r="A6" s="35">
        <v>706</v>
      </c>
      <c r="B6" s="35" t="s">
        <v>23</v>
      </c>
      <c r="C6" s="36" t="s">
        <v>17</v>
      </c>
      <c r="D6" s="9" t="s">
        <v>24</v>
      </c>
      <c r="E6" s="18">
        <f>'2020PopByRaceEth'!E6/'2010PopByRaceEth'!E6-1</f>
        <v>9.2121212121212048E-2</v>
      </c>
      <c r="F6" s="19">
        <f>'2020PopByRaceEth'!F6/'2010PopByRaceEth'!F6-1</f>
        <v>4.4354838709677491E-2</v>
      </c>
      <c r="G6" s="18">
        <f>'2020PopByRaceEth'!G6/'2010PopByRaceEth'!G6-1</f>
        <v>9.7440502918724636E-2</v>
      </c>
      <c r="H6" s="20">
        <f>'2020PopByRaceEth'!H6/'2010PopByRaceEth'!H6-1</f>
        <v>7.8934624697336586E-2</v>
      </c>
      <c r="I6" s="21">
        <f>'2020PopByRaceEth'!I6/'2010PopByRaceEth'!I6-1</f>
        <v>-0.4</v>
      </c>
      <c r="J6" s="21">
        <f>'2020PopByRaceEth'!J6/'2010PopByRaceEth'!J6-1</f>
        <v>-0.56976744186046513</v>
      </c>
      <c r="K6" s="21">
        <f>'2020PopByRaceEth'!K6/'2010PopByRaceEth'!K6-1</f>
        <v>0</v>
      </c>
      <c r="L6" s="22">
        <f>'2020PopByRaceEth'!L6/'2010PopByRaceEth'!L6-1</f>
        <v>1.9814814814814814</v>
      </c>
    </row>
    <row r="7" spans="1:13" ht="14.4" customHeight="1" x14ac:dyDescent="0.4">
      <c r="A7" s="35">
        <v>708</v>
      </c>
      <c r="B7" s="35" t="s">
        <v>25</v>
      </c>
      <c r="C7" s="36" t="s">
        <v>17</v>
      </c>
      <c r="D7" s="9" t="s">
        <v>26</v>
      </c>
      <c r="E7" s="18">
        <f>'2020PopByRaceEth'!E7/'2010PopByRaceEth'!E7-1</f>
        <v>-0.13117950146219193</v>
      </c>
      <c r="F7" s="19">
        <f>'2020PopByRaceEth'!F7/'2010PopByRaceEth'!F7-1</f>
        <v>-6.6037735849056589E-2</v>
      </c>
      <c r="G7" s="18">
        <f>'2020PopByRaceEth'!G7/'2010PopByRaceEth'!G7-1</f>
        <v>-0.13215547703180208</v>
      </c>
      <c r="H7" s="20">
        <f>'2020PopByRaceEth'!H7/'2010PopByRaceEth'!H7-1</f>
        <v>-0.63247863247863245</v>
      </c>
      <c r="I7" s="21">
        <f>'2020PopByRaceEth'!I7/'2010PopByRaceEth'!I7-1</f>
        <v>0.625</v>
      </c>
      <c r="J7" s="21">
        <f>'2020PopByRaceEth'!J7/'2010PopByRaceEth'!J7-1</f>
        <v>-0.12690504103165301</v>
      </c>
      <c r="K7" s="21">
        <f>'2020PopByRaceEth'!K7/'2010PopByRaceEth'!K7-1</f>
        <v>1.25</v>
      </c>
      <c r="L7" s="22">
        <f>'2020PopByRaceEth'!L7/'2010PopByRaceEth'!L7-1</f>
        <v>-0.18181818181818177</v>
      </c>
    </row>
    <row r="8" spans="1:13" ht="14.4" customHeight="1" x14ac:dyDescent="0.4">
      <c r="A8" s="35">
        <v>706</v>
      </c>
      <c r="B8" s="35" t="s">
        <v>27</v>
      </c>
      <c r="C8" s="36" t="s">
        <v>17</v>
      </c>
      <c r="D8" s="9" t="s">
        <v>28</v>
      </c>
      <c r="E8" s="18">
        <f>'2020PopByRaceEth'!E8/'2010PopByRaceEth'!E8-1</f>
        <v>-5.6466302367941701E-2</v>
      </c>
      <c r="F8" s="19">
        <f>'2020PopByRaceEth'!F8/'2010PopByRaceEth'!F8-1</f>
        <v>-0.5641025641025641</v>
      </c>
      <c r="G8" s="18">
        <f>'2020PopByRaceEth'!G8/'2010PopByRaceEth'!G8-1</f>
        <v>2.7600849256900206E-2</v>
      </c>
      <c r="H8" s="20">
        <f>'2020PopByRaceEth'!H8/'2010PopByRaceEth'!H8-1</f>
        <v>-0.7567567567567568</v>
      </c>
      <c r="I8" s="21">
        <f>'2020PopByRaceEth'!I8/'2010PopByRaceEth'!I8-1</f>
        <v>-0.5</v>
      </c>
      <c r="J8" s="21">
        <f>'2020PopByRaceEth'!J8/'2010PopByRaceEth'!J8-1</f>
        <v>0.10476190476190483</v>
      </c>
      <c r="K8" s="21" t="e">
        <f>'2020PopByRaceEth'!K8/'2010PopByRaceEth'!K8-1</f>
        <v>#DIV/0!</v>
      </c>
      <c r="L8" s="22">
        <f>'2020PopByRaceEth'!L8/'2010PopByRaceEth'!L8-1</f>
        <v>-0.25</v>
      </c>
    </row>
    <row r="9" spans="1:13" ht="14.4" customHeight="1" x14ac:dyDescent="0.4">
      <c r="A9" s="35">
        <v>708</v>
      </c>
      <c r="B9" s="35" t="s">
        <v>29</v>
      </c>
      <c r="C9" s="36" t="s">
        <v>17</v>
      </c>
      <c r="D9" s="9" t="s">
        <v>30</v>
      </c>
      <c r="E9" s="18">
        <f>'2020PopByRaceEth'!E9/'2010PopByRaceEth'!E9-1</f>
        <v>-0.11764705882352944</v>
      </c>
      <c r="F9" s="19">
        <f>'2020PopByRaceEth'!F9/'2010PopByRaceEth'!F9-1</f>
        <v>-0.26415094339622647</v>
      </c>
      <c r="G9" s="18">
        <f>'2020PopByRaceEth'!G9/'2010PopByRaceEth'!G9-1</f>
        <v>-0.11358885017421605</v>
      </c>
      <c r="H9" s="20">
        <f>'2020PopByRaceEth'!H9/'2010PopByRaceEth'!H9-1</f>
        <v>-0.47800586510263932</v>
      </c>
      <c r="I9" s="21">
        <f>'2020PopByRaceEth'!I9/'2010PopByRaceEth'!I9-1</f>
        <v>1.3636363636363638</v>
      </c>
      <c r="J9" s="21">
        <f>'2020PopByRaceEth'!J9/'2010PopByRaceEth'!J9-1</f>
        <v>-9.8765432098765427E-2</v>
      </c>
      <c r="K9" s="21">
        <f>'2020PopByRaceEth'!K9/'2010PopByRaceEth'!K9-1</f>
        <v>1</v>
      </c>
      <c r="L9" s="22">
        <f>'2020PopByRaceEth'!L9/'2010PopByRaceEth'!L9-1</f>
        <v>6.1403508771929793E-2</v>
      </c>
    </row>
    <row r="10" spans="1:13" ht="14.4" customHeight="1" x14ac:dyDescent="0.4">
      <c r="A10" s="35">
        <v>708</v>
      </c>
      <c r="B10" s="35" t="s">
        <v>31</v>
      </c>
      <c r="C10" s="36" t="s">
        <v>17</v>
      </c>
      <c r="D10" s="9" t="s">
        <v>32</v>
      </c>
      <c r="E10" s="18">
        <f>'2020PopByRaceEth'!E10/'2010PopByRaceEth'!E10-1</f>
        <v>-0.16374201045903547</v>
      </c>
      <c r="F10" s="19">
        <f>'2020PopByRaceEth'!F10/'2010PopByRaceEth'!F10-1</f>
        <v>-0.42465753424657537</v>
      </c>
      <c r="G10" s="18">
        <f>'2020PopByRaceEth'!G10/'2010PopByRaceEth'!G10-1</f>
        <v>-0.1592386806951176</v>
      </c>
      <c r="H10" s="20">
        <f>'2020PopByRaceEth'!H10/'2010PopByRaceEth'!H10-1</f>
        <v>-0.39047619047619042</v>
      </c>
      <c r="I10" s="21">
        <f>'2020PopByRaceEth'!I10/'2010PopByRaceEth'!I10-1</f>
        <v>2.6666666666666665</v>
      </c>
      <c r="J10" s="21">
        <f>'2020PopByRaceEth'!J10/'2010PopByRaceEth'!J10-1</f>
        <v>-0.16261343012704177</v>
      </c>
      <c r="K10" s="21">
        <f>'2020PopByRaceEth'!K10/'2010PopByRaceEth'!K10-1</f>
        <v>1.6428571428571428</v>
      </c>
      <c r="L10" s="22">
        <f>'2020PopByRaceEth'!L10/'2010PopByRaceEth'!L10-1</f>
        <v>9.7222222222222321E-2</v>
      </c>
    </row>
    <row r="11" spans="1:13" ht="14.4" customHeight="1" x14ac:dyDescent="0.4">
      <c r="A11" s="35">
        <v>708</v>
      </c>
      <c r="B11" s="35" t="s">
        <v>33</v>
      </c>
      <c r="C11" s="36" t="s">
        <v>17</v>
      </c>
      <c r="D11" s="9" t="s">
        <v>34</v>
      </c>
      <c r="E11" s="18">
        <f>'2020PopByRaceEth'!E11/'2010PopByRaceEth'!E11-1</f>
        <v>-8.876101860920671E-2</v>
      </c>
      <c r="F11" s="19">
        <f>'2020PopByRaceEth'!F11/'2010PopByRaceEth'!F11-1</f>
        <v>-2.3955773955773974E-2</v>
      </c>
      <c r="G11" s="18">
        <f>'2020PopByRaceEth'!G11/'2010PopByRaceEth'!G11-1</f>
        <v>-0.10489296636085632</v>
      </c>
      <c r="H11" s="20">
        <f>'2020PopByRaceEth'!H11/'2010PopByRaceEth'!H11-1</f>
        <v>-0.11902390438247012</v>
      </c>
      <c r="I11" s="21">
        <f>'2020PopByRaceEth'!I11/'2010PopByRaceEth'!I11-1</f>
        <v>-0.30000000000000004</v>
      </c>
      <c r="J11" s="21">
        <f>'2020PopByRaceEth'!J11/'2010PopByRaceEth'!J11-1</f>
        <v>-6.390977443609025E-2</v>
      </c>
      <c r="K11" s="21">
        <f>'2020PopByRaceEth'!K11/'2010PopByRaceEth'!K11-1</f>
        <v>0</v>
      </c>
      <c r="L11" s="22">
        <f>'2020PopByRaceEth'!L11/'2010PopByRaceEth'!L11-1</f>
        <v>0.45394736842105265</v>
      </c>
    </row>
    <row r="12" spans="1:13" ht="14.4" customHeight="1" x14ac:dyDescent="0.4">
      <c r="A12" s="35">
        <v>708</v>
      </c>
      <c r="B12" s="35" t="s">
        <v>35</v>
      </c>
      <c r="C12" s="36" t="s">
        <v>17</v>
      </c>
      <c r="D12" s="9" t="s">
        <v>36</v>
      </c>
      <c r="E12" s="18">
        <f>'2020PopByRaceEth'!E12/'2010PopByRaceEth'!E12-1</f>
        <v>-2.3820867079561658E-2</v>
      </c>
      <c r="F12" s="19">
        <f>'2020PopByRaceEth'!F12/'2010PopByRaceEth'!F12-1</f>
        <v>-7.5376884422110546E-2</v>
      </c>
      <c r="G12" s="18">
        <f>'2020PopByRaceEth'!G12/'2010PopByRaceEth'!G12-1</f>
        <v>-7.8051826412738334E-3</v>
      </c>
      <c r="H12" s="20">
        <f>'2020PopByRaceEth'!H12/'2010PopByRaceEth'!H12-1</f>
        <v>-2.6179813985532263E-2</v>
      </c>
      <c r="I12" s="21">
        <f>'2020PopByRaceEth'!I12/'2010PopByRaceEth'!I12-1</f>
        <v>-0.15384615384615385</v>
      </c>
      <c r="J12" s="21">
        <f>'2020PopByRaceEth'!J12/'2010PopByRaceEth'!J12-1</f>
        <v>-6.0439560439560447E-2</v>
      </c>
      <c r="K12" s="21">
        <f>'2020PopByRaceEth'!K12/'2010PopByRaceEth'!K12-1</f>
        <v>0.53846153846153855</v>
      </c>
      <c r="L12" s="22">
        <f>'2020PopByRaceEth'!L12/'2010PopByRaceEth'!L12-1</f>
        <v>0.61956521739130443</v>
      </c>
    </row>
    <row r="13" spans="1:13" ht="14.4" customHeight="1" x14ac:dyDescent="0.4">
      <c r="A13" s="35">
        <v>708</v>
      </c>
      <c r="B13" s="35" t="s">
        <v>37</v>
      </c>
      <c r="C13" s="36" t="s">
        <v>17</v>
      </c>
      <c r="D13" s="9" t="s">
        <v>38</v>
      </c>
      <c r="E13" s="18">
        <f>'2020PopByRaceEth'!E13/'2010PopByRaceEth'!E13-1</f>
        <v>-9.041026506837746E-2</v>
      </c>
      <c r="F13" s="19">
        <f>'2020PopByRaceEth'!F13/'2010PopByRaceEth'!F13-1</f>
        <v>-0.28294573643410847</v>
      </c>
      <c r="G13" s="18">
        <f>'2020PopByRaceEth'!G13/'2010PopByRaceEth'!G13-1</f>
        <v>-8.6123576113220524E-2</v>
      </c>
      <c r="H13" s="20">
        <f>'2020PopByRaceEth'!H13/'2010PopByRaceEth'!H13-1</f>
        <v>-0.45498783454987834</v>
      </c>
      <c r="I13" s="21">
        <f>'2020PopByRaceEth'!I13/'2010PopByRaceEth'!I13-1</f>
        <v>0.25</v>
      </c>
      <c r="J13" s="21">
        <f>'2020PopByRaceEth'!J13/'2010PopByRaceEth'!J13-1</f>
        <v>-6.814200092208389E-2</v>
      </c>
      <c r="K13" s="21">
        <f>'2020PopByRaceEth'!K13/'2010PopByRaceEth'!K13-1</f>
        <v>-0.37362637362637363</v>
      </c>
      <c r="L13" s="22">
        <f>'2020PopByRaceEth'!L13/'2010PopByRaceEth'!L13-1</f>
        <v>-0.18666666666666665</v>
      </c>
    </row>
    <row r="14" spans="1:13" ht="14.4" customHeight="1" x14ac:dyDescent="0.4">
      <c r="A14" s="35">
        <v>708</v>
      </c>
      <c r="B14" s="35" t="s">
        <v>39</v>
      </c>
      <c r="C14" s="36" t="s">
        <v>40</v>
      </c>
      <c r="D14" s="9" t="s">
        <v>41</v>
      </c>
      <c r="E14" s="18">
        <f>'2020PopByRaceEth'!E14/'2010PopByRaceEth'!E14-1</f>
        <v>-1.3641900121802664E-2</v>
      </c>
      <c r="F14" s="19">
        <f>'2020PopByRaceEth'!F14/'2010PopByRaceEth'!F14-1</f>
        <v>-0.12082262210796912</v>
      </c>
      <c r="G14" s="18">
        <f>'2020PopByRaceEth'!G14/'2010PopByRaceEth'!G14-1</f>
        <v>1.142170123234143E-2</v>
      </c>
      <c r="H14" s="20">
        <f>'2020PopByRaceEth'!H14/'2010PopByRaceEth'!H14-1</f>
        <v>-6.7033831628638851E-2</v>
      </c>
      <c r="I14" s="21">
        <f>'2020PopByRaceEth'!I14/'2010PopByRaceEth'!I14-1</f>
        <v>0.47058823529411775</v>
      </c>
      <c r="J14" s="21">
        <f>'2020PopByRaceEth'!J14/'2010PopByRaceEth'!J14-1</f>
        <v>0</v>
      </c>
      <c r="K14" s="21">
        <f>'2020PopByRaceEth'!K14/'2010PopByRaceEth'!K14-1</f>
        <v>0.73333333333333339</v>
      </c>
      <c r="L14" s="22">
        <f>'2020PopByRaceEth'!L14/'2010PopByRaceEth'!L14-1</f>
        <v>3.0479452054794525</v>
      </c>
    </row>
    <row r="15" spans="1:13" ht="14.4" customHeight="1" x14ac:dyDescent="0.4">
      <c r="A15" s="35">
        <v>706</v>
      </c>
      <c r="B15" s="35" t="s">
        <v>42</v>
      </c>
      <c r="C15" s="36" t="s">
        <v>40</v>
      </c>
      <c r="D15" s="9" t="s">
        <v>43</v>
      </c>
      <c r="E15" s="18">
        <f>'2020PopByRaceEth'!E15/'2010PopByRaceEth'!E15-1</f>
        <v>-0.20481927710843373</v>
      </c>
      <c r="F15" s="19">
        <f>'2020PopByRaceEth'!F15/'2010PopByRaceEth'!F15-1</f>
        <v>-0.43999999999999995</v>
      </c>
      <c r="G15" s="18">
        <f>'2020PopByRaceEth'!G15/'2010PopByRaceEth'!G15-1</f>
        <v>-0.16312056737588654</v>
      </c>
      <c r="H15" s="20">
        <f>'2020PopByRaceEth'!H15/'2010PopByRaceEth'!H15-1</f>
        <v>-0.14074074074074072</v>
      </c>
      <c r="I15" s="21" t="e">
        <f>'2020PopByRaceEth'!I15/'2010PopByRaceEth'!I15-1</f>
        <v>#DIV/0!</v>
      </c>
      <c r="J15" s="21" t="e">
        <f>'2020PopByRaceEth'!J15/'2010PopByRaceEth'!J15-1</f>
        <v>#DIV/0!</v>
      </c>
      <c r="K15" s="21">
        <f>'2020PopByRaceEth'!K15/'2010PopByRaceEth'!K15-1</f>
        <v>-1</v>
      </c>
      <c r="L15" s="22">
        <f>'2020PopByRaceEth'!L15/'2010PopByRaceEth'!L15-1</f>
        <v>-0.6</v>
      </c>
    </row>
    <row r="16" spans="1:13" ht="14.4" customHeight="1" x14ac:dyDescent="0.4">
      <c r="A16" s="35">
        <v>706</v>
      </c>
      <c r="B16" s="35" t="s">
        <v>44</v>
      </c>
      <c r="C16" s="36" t="s">
        <v>40</v>
      </c>
      <c r="D16" s="9" t="s">
        <v>45</v>
      </c>
      <c r="E16" s="18">
        <f>'2020PopByRaceEth'!E16/'2010PopByRaceEth'!E16-1</f>
        <v>-0.16477272727272729</v>
      </c>
      <c r="F16" s="19">
        <f>'2020PopByRaceEth'!F16/'2010PopByRaceEth'!F16-1</f>
        <v>0.13186813186813184</v>
      </c>
      <c r="G16" s="18">
        <f>'2020PopByRaceEth'!G16/'2010PopByRaceEth'!G16-1</f>
        <v>-0.20880913539967372</v>
      </c>
      <c r="H16" s="20">
        <f>'2020PopByRaceEth'!H16/'2010PopByRaceEth'!H16-1</f>
        <v>-0.24179620034542315</v>
      </c>
      <c r="I16" s="21">
        <f>'2020PopByRaceEth'!I16/'2010PopByRaceEth'!I16-1</f>
        <v>0</v>
      </c>
      <c r="J16" s="21">
        <f>'2020PopByRaceEth'!J16/'2010PopByRaceEth'!J16-1</f>
        <v>-0.22222222222222221</v>
      </c>
      <c r="K16" s="21">
        <f>'2020PopByRaceEth'!K16/'2010PopByRaceEth'!K16-1</f>
        <v>0</v>
      </c>
      <c r="L16" s="22">
        <f>'2020PopByRaceEth'!L16/'2010PopByRaceEth'!L16-1</f>
        <v>0.77777777777777768</v>
      </c>
    </row>
    <row r="17" spans="1:12" ht="14.4" customHeight="1" x14ac:dyDescent="0.4">
      <c r="A17" s="35">
        <v>708</v>
      </c>
      <c r="B17" s="35" t="s">
        <v>46</v>
      </c>
      <c r="C17" s="36" t="s">
        <v>40</v>
      </c>
      <c r="D17" s="9" t="s">
        <v>47</v>
      </c>
      <c r="E17" s="18">
        <f>'2020PopByRaceEth'!E17/'2010PopByRaceEth'!E17-1</f>
        <v>-8.7245475113122195E-2</v>
      </c>
      <c r="F17" s="19">
        <f>'2020PopByRaceEth'!F17/'2010PopByRaceEth'!F17-1</f>
        <v>-0.14358974358974363</v>
      </c>
      <c r="G17" s="18">
        <f>'2020PopByRaceEth'!G17/'2010PopByRaceEth'!G17-1</f>
        <v>-5.9382924767540146E-2</v>
      </c>
      <c r="H17" s="20">
        <f>'2020PopByRaceEth'!H17/'2010PopByRaceEth'!H17-1</f>
        <v>-8.4372873667498349E-2</v>
      </c>
      <c r="I17" s="21">
        <f>'2020PopByRaceEth'!I17/'2010PopByRaceEth'!I17-1</f>
        <v>-0.48235294117647054</v>
      </c>
      <c r="J17" s="21">
        <f>'2020PopByRaceEth'!J17/'2010PopByRaceEth'!J17-1</f>
        <v>-0.42622950819672134</v>
      </c>
      <c r="K17" s="21">
        <f>'2020PopByRaceEth'!K17/'2010PopByRaceEth'!K17-1</f>
        <v>-9.9999999999999978E-2</v>
      </c>
      <c r="L17" s="22">
        <f>'2020PopByRaceEth'!L17/'2010PopByRaceEth'!L17-1</f>
        <v>1.1824817518248176</v>
      </c>
    </row>
    <row r="18" spans="1:12" ht="14.4" customHeight="1" x14ac:dyDescent="0.4">
      <c r="A18" s="35">
        <v>708</v>
      </c>
      <c r="B18" s="35" t="s">
        <v>48</v>
      </c>
      <c r="C18" s="36" t="s">
        <v>40</v>
      </c>
      <c r="D18" s="9" t="s">
        <v>49</v>
      </c>
      <c r="E18" s="18">
        <f>'2020PopByRaceEth'!E18/'2010PopByRaceEth'!E18-1</f>
        <v>5.921052631578938E-2</v>
      </c>
      <c r="F18" s="19">
        <f>'2020PopByRaceEth'!F18/'2010PopByRaceEth'!F18-1</f>
        <v>0.52631578947368429</v>
      </c>
      <c r="G18" s="18">
        <f>'2020PopByRaceEth'!G18/'2010PopByRaceEth'!G18-1</f>
        <v>-0.22105263157894739</v>
      </c>
      <c r="H18" s="20">
        <f>'2020PopByRaceEth'!H18/'2010PopByRaceEth'!H18-1</f>
        <v>-0.27653631284916202</v>
      </c>
      <c r="I18" s="21">
        <f>'2020PopByRaceEth'!I18/'2010PopByRaceEth'!I18-1</f>
        <v>-1</v>
      </c>
      <c r="J18" s="21">
        <f>'2020PopByRaceEth'!J18/'2010PopByRaceEth'!J18-1</f>
        <v>0</v>
      </c>
      <c r="K18" s="21">
        <f>'2020PopByRaceEth'!K18/'2010PopByRaceEth'!K18-1</f>
        <v>0.33333333333333326</v>
      </c>
      <c r="L18" s="22">
        <f>'2020PopByRaceEth'!L18/'2010PopByRaceEth'!L18-1</f>
        <v>2.1111111111111112</v>
      </c>
    </row>
    <row r="19" spans="1:12" ht="14.4" customHeight="1" x14ac:dyDescent="0.4">
      <c r="A19" s="35">
        <v>708</v>
      </c>
      <c r="B19" s="35" t="s">
        <v>50</v>
      </c>
      <c r="C19" s="36" t="s">
        <v>40</v>
      </c>
      <c r="D19" s="9" t="s">
        <v>51</v>
      </c>
      <c r="E19" s="18">
        <f>'2020PopByRaceEth'!E19/'2010PopByRaceEth'!E19-1</f>
        <v>7.9653608921215202E-4</v>
      </c>
      <c r="F19" s="19">
        <f>'2020PopByRaceEth'!F19/'2010PopByRaceEth'!F19-1</f>
        <v>0.15261044176706817</v>
      </c>
      <c r="G19" s="18">
        <f>'2020PopByRaceEth'!G19/'2010PopByRaceEth'!G19-1</f>
        <v>-3.6763394563195884E-2</v>
      </c>
      <c r="H19" s="20">
        <f>'2020PopByRaceEth'!H19/'2010PopByRaceEth'!H19-1</f>
        <v>-7.7958003269206544E-2</v>
      </c>
      <c r="I19" s="21">
        <f>'2020PopByRaceEth'!I19/'2010PopByRaceEth'!I19-1</f>
        <v>-0.1066246056782334</v>
      </c>
      <c r="J19" s="21">
        <f>'2020PopByRaceEth'!J19/'2010PopByRaceEth'!J19-1</f>
        <v>-0.23493975903614461</v>
      </c>
      <c r="K19" s="21">
        <f>'2020PopByRaceEth'!K19/'2010PopByRaceEth'!K19-1</f>
        <v>1.0223953261927932E-2</v>
      </c>
      <c r="L19" s="22">
        <f>'2020PopByRaceEth'!L19/'2010PopByRaceEth'!L19-1</f>
        <v>0.76048858204992031</v>
      </c>
    </row>
    <row r="20" spans="1:12" ht="14.4" customHeight="1" x14ac:dyDescent="0.4">
      <c r="A20" s="35">
        <v>706</v>
      </c>
      <c r="B20" s="35" t="s">
        <v>52</v>
      </c>
      <c r="C20" s="36" t="s">
        <v>40</v>
      </c>
      <c r="D20" s="9" t="s">
        <v>53</v>
      </c>
      <c r="E20" s="18">
        <f>'2020PopByRaceEth'!E20/'2010PopByRaceEth'!E20-1</f>
        <v>-0.25190839694656486</v>
      </c>
      <c r="F20" s="19">
        <f>'2020PopByRaceEth'!F20/'2010PopByRaceEth'!F20-1</f>
        <v>0.73913043478260865</v>
      </c>
      <c r="G20" s="18">
        <f>'2020PopByRaceEth'!G20/'2010PopByRaceEth'!G20-1</f>
        <v>-0.34728033472803344</v>
      </c>
      <c r="H20" s="20">
        <f>'2020PopByRaceEth'!H20/'2010PopByRaceEth'!H20-1</f>
        <v>-0.36283185840707965</v>
      </c>
      <c r="I20" s="21">
        <f>'2020PopByRaceEth'!I20/'2010PopByRaceEth'!I20-1</f>
        <v>-1</v>
      </c>
      <c r="J20" s="21">
        <f>'2020PopByRaceEth'!J20/'2010PopByRaceEth'!J20-1</f>
        <v>-0.5</v>
      </c>
      <c r="K20" s="21">
        <f>'2020PopByRaceEth'!K20/'2010PopByRaceEth'!K20-1</f>
        <v>-0.16666666666666663</v>
      </c>
      <c r="L20" s="22">
        <f>'2020PopByRaceEth'!L20/'2010PopByRaceEth'!L20-1</f>
        <v>0.5</v>
      </c>
    </row>
    <row r="21" spans="1:12" ht="14.4" customHeight="1" x14ac:dyDescent="0.4">
      <c r="A21" s="35">
        <v>706</v>
      </c>
      <c r="B21" s="35" t="s">
        <v>54</v>
      </c>
      <c r="C21" s="36" t="s">
        <v>40</v>
      </c>
      <c r="D21" s="9" t="s">
        <v>55</v>
      </c>
      <c r="E21" s="18">
        <f>'2020PopByRaceEth'!E21/'2010PopByRaceEth'!E21-1</f>
        <v>-0.19709543568464727</v>
      </c>
      <c r="F21" s="19">
        <f>'2020PopByRaceEth'!F21/'2010PopByRaceEth'!F21-1</f>
        <v>-0.25252525252525249</v>
      </c>
      <c r="G21" s="18">
        <f>'2020PopByRaceEth'!G21/'2010PopByRaceEth'!G21-1</f>
        <v>-0.18276762402088775</v>
      </c>
      <c r="H21" s="20">
        <f>'2020PopByRaceEth'!H21/'2010PopByRaceEth'!H21-1</f>
        <v>-0.20435967302452318</v>
      </c>
      <c r="I21" s="21">
        <f>'2020PopByRaceEth'!I21/'2010PopByRaceEth'!I21-1</f>
        <v>6</v>
      </c>
      <c r="J21" s="21">
        <f>'2020PopByRaceEth'!J21/'2010PopByRaceEth'!J21-1</f>
        <v>1.25</v>
      </c>
      <c r="K21" s="21">
        <f>'2020PopByRaceEth'!K21/'2010PopByRaceEth'!K21-1</f>
        <v>-1</v>
      </c>
      <c r="L21" s="22">
        <f>'2020PopByRaceEth'!L21/'2010PopByRaceEth'!L21-1</f>
        <v>-0.16666666666666663</v>
      </c>
    </row>
    <row r="22" spans="1:12" ht="14.4" customHeight="1" x14ac:dyDescent="0.4">
      <c r="A22" s="35">
        <v>708</v>
      </c>
      <c r="B22" s="35" t="s">
        <v>56</v>
      </c>
      <c r="C22" s="36" t="s">
        <v>40</v>
      </c>
      <c r="D22" s="9" t="s">
        <v>57</v>
      </c>
      <c r="E22" s="18">
        <f>'2020PopByRaceEth'!E22/'2010PopByRaceEth'!E22-1</f>
        <v>-7.4871186904381881E-2</v>
      </c>
      <c r="F22" s="19">
        <f>'2020PopByRaceEth'!F22/'2010PopByRaceEth'!F22-1</f>
        <v>-4.1712646214963622E-2</v>
      </c>
      <c r="G22" s="18">
        <f>'2020PopByRaceEth'!G22/'2010PopByRaceEth'!G22-1</f>
        <v>-0.23272918308379298</v>
      </c>
      <c r="H22" s="20">
        <f>'2020PopByRaceEth'!H22/'2010PopByRaceEth'!H22-1</f>
        <v>-0.29216467463479412</v>
      </c>
      <c r="I22" s="21">
        <f>'2020PopByRaceEth'!I22/'2010PopByRaceEth'!I22-1</f>
        <v>-0.13895216400911159</v>
      </c>
      <c r="J22" s="21">
        <f>'2020PopByRaceEth'!J22/'2010PopByRaceEth'!J22-1</f>
        <v>-0.27956989247311825</v>
      </c>
      <c r="K22" s="21">
        <f>'2020PopByRaceEth'!K22/'2010PopByRaceEth'!K22-1</f>
        <v>0.54878048780487809</v>
      </c>
      <c r="L22" s="22">
        <f>'2020PopByRaceEth'!L22/'2010PopByRaceEth'!L22-1</f>
        <v>0.70454545454545459</v>
      </c>
    </row>
    <row r="23" spans="1:12" ht="14.4" customHeight="1" x14ac:dyDescent="0.4">
      <c r="A23" s="35">
        <v>706</v>
      </c>
      <c r="B23" s="35" t="s">
        <v>58</v>
      </c>
      <c r="C23" s="36" t="s">
        <v>40</v>
      </c>
      <c r="D23" s="9" t="s">
        <v>59</v>
      </c>
      <c r="E23" s="18">
        <f>'2020PopByRaceEth'!E23/'2010PopByRaceEth'!E23-1</f>
        <v>-0.21766280107047276</v>
      </c>
      <c r="F23" s="19">
        <f>'2020PopByRaceEth'!F23/'2010PopByRaceEth'!F23-1</f>
        <v>-0.25890736342042753</v>
      </c>
      <c r="G23" s="18">
        <f>'2020PopByRaceEth'!G23/'2010PopByRaceEth'!G23-1</f>
        <v>-0.19285714285714284</v>
      </c>
      <c r="H23" s="20">
        <f>'2020PopByRaceEth'!H23/'2010PopByRaceEth'!H23-1</f>
        <v>-0.22541603630862328</v>
      </c>
      <c r="I23" s="21">
        <f>'2020PopByRaceEth'!I23/'2010PopByRaceEth'!I23-1</f>
        <v>-0.19999999999999996</v>
      </c>
      <c r="J23" s="21">
        <f>'2020PopByRaceEth'!J23/'2010PopByRaceEth'!J23-1</f>
        <v>-0.15384615384615385</v>
      </c>
      <c r="K23" s="21">
        <f>'2020PopByRaceEth'!K23/'2010PopByRaceEth'!K23-1</f>
        <v>0</v>
      </c>
      <c r="L23" s="22">
        <f>'2020PopByRaceEth'!L23/'2010PopByRaceEth'!L23-1</f>
        <v>1.1333333333333333</v>
      </c>
    </row>
    <row r="24" spans="1:12" ht="14.4" customHeight="1" x14ac:dyDescent="0.4">
      <c r="A24" s="35">
        <v>708</v>
      </c>
      <c r="B24" s="35" t="s">
        <v>60</v>
      </c>
      <c r="C24" s="36" t="s">
        <v>40</v>
      </c>
      <c r="D24" s="9" t="s">
        <v>61</v>
      </c>
      <c r="E24" s="18">
        <f>'2020PopByRaceEth'!E24/'2010PopByRaceEth'!E24-1</f>
        <v>-6.6131907308377924E-2</v>
      </c>
      <c r="F24" s="19">
        <f>'2020PopByRaceEth'!F24/'2010PopByRaceEth'!F24-1</f>
        <v>0.45232815964523287</v>
      </c>
      <c r="G24" s="18">
        <f>'2020PopByRaceEth'!G24/'2010PopByRaceEth'!G24-1</f>
        <v>-0.16546304163126591</v>
      </c>
      <c r="H24" s="20">
        <f>'2020PopByRaceEth'!H24/'2010PopByRaceEth'!H24-1</f>
        <v>-0.28613309879800641</v>
      </c>
      <c r="I24" s="21">
        <f>'2020PopByRaceEth'!I24/'2010PopByRaceEth'!I24-1</f>
        <v>-7.1794871794871762E-2</v>
      </c>
      <c r="J24" s="21">
        <f>'2020PopByRaceEth'!J24/'2010PopByRaceEth'!J24-1</f>
        <v>0.5161290322580645</v>
      </c>
      <c r="K24" s="21">
        <f>'2020PopByRaceEth'!K24/'2010PopByRaceEth'!K24-1</f>
        <v>0.89949748743718594</v>
      </c>
      <c r="L24" s="22">
        <f>'2020PopByRaceEth'!L24/'2010PopByRaceEth'!L24-1</f>
        <v>0.20209059233449467</v>
      </c>
    </row>
    <row r="25" spans="1:12" ht="14.4" customHeight="1" x14ac:dyDescent="0.4">
      <c r="A25" s="35">
        <v>706</v>
      </c>
      <c r="B25" s="35" t="s">
        <v>62</v>
      </c>
      <c r="C25" s="36" t="s">
        <v>40</v>
      </c>
      <c r="D25" s="9" t="s">
        <v>63</v>
      </c>
      <c r="E25" s="18">
        <f>'2020PopByRaceEth'!E25/'2010PopByRaceEth'!E25-1</f>
        <v>-0.13412228796844183</v>
      </c>
      <c r="F25" s="19">
        <f>'2020PopByRaceEth'!F25/'2010PopByRaceEth'!F25-1</f>
        <v>1.2195121951219523E-2</v>
      </c>
      <c r="G25" s="18">
        <f>'2020PopByRaceEth'!G25/'2010PopByRaceEth'!G25-1</f>
        <v>-0.16235294117647059</v>
      </c>
      <c r="H25" s="20">
        <f>'2020PopByRaceEth'!H25/'2010PopByRaceEth'!H25-1</f>
        <v>-0.20525059665871126</v>
      </c>
      <c r="I25" s="21" t="e">
        <f>'2020PopByRaceEth'!I25/'2010PopByRaceEth'!I25-1</f>
        <v>#DIV/0!</v>
      </c>
      <c r="J25" s="21">
        <f>'2020PopByRaceEth'!J25/'2010PopByRaceEth'!J25-1</f>
        <v>-0.75</v>
      </c>
      <c r="K25" s="21" t="e">
        <f>'2020PopByRaceEth'!K25/'2010PopByRaceEth'!K25-1</f>
        <v>#DIV/0!</v>
      </c>
      <c r="L25" s="22">
        <f>'2020PopByRaceEth'!L25/'2010PopByRaceEth'!L25-1</f>
        <v>9</v>
      </c>
    </row>
    <row r="26" spans="1:12" ht="14.4" customHeight="1" x14ac:dyDescent="0.4">
      <c r="A26" s="35">
        <v>706</v>
      </c>
      <c r="B26" s="35" t="s">
        <v>64</v>
      </c>
      <c r="C26" s="36" t="s">
        <v>40</v>
      </c>
      <c r="D26" s="9" t="s">
        <v>65</v>
      </c>
      <c r="E26" s="18">
        <f>'2020PopByRaceEth'!E26/'2010PopByRaceEth'!E26-1</f>
        <v>-0.18908122503328895</v>
      </c>
      <c r="F26" s="19">
        <f>'2020PopByRaceEth'!F26/'2010PopByRaceEth'!F26-1</f>
        <v>-0.22231833910034604</v>
      </c>
      <c r="G26" s="18">
        <f>'2020PopByRaceEth'!G26/'2010PopByRaceEth'!G26-1</f>
        <v>-7.80346820809249E-2</v>
      </c>
      <c r="H26" s="20">
        <f>'2020PopByRaceEth'!H26/'2010PopByRaceEth'!H26-1</f>
        <v>-0.21276595744680848</v>
      </c>
      <c r="I26" s="21" t="e">
        <f>'2020PopByRaceEth'!I26/'2010PopByRaceEth'!I26-1</f>
        <v>#DIV/0!</v>
      </c>
      <c r="J26" s="21">
        <f>'2020PopByRaceEth'!J26/'2010PopByRaceEth'!J26-1</f>
        <v>-0.75</v>
      </c>
      <c r="K26" s="21">
        <f>'2020PopByRaceEth'!K26/'2010PopByRaceEth'!K26-1</f>
        <v>3</v>
      </c>
      <c r="L26" s="22">
        <f>'2020PopByRaceEth'!L26/'2010PopByRaceEth'!L26-1</f>
        <v>5.375</v>
      </c>
    </row>
    <row r="27" spans="1:12" ht="14.4" customHeight="1" x14ac:dyDescent="0.4">
      <c r="A27" s="35">
        <v>706</v>
      </c>
      <c r="B27" s="35" t="s">
        <v>66</v>
      </c>
      <c r="C27" s="36" t="s">
        <v>40</v>
      </c>
      <c r="D27" s="9" t="s">
        <v>67</v>
      </c>
      <c r="E27" s="18">
        <f>'2020PopByRaceEth'!E27/'2010PopByRaceEth'!E27-1</f>
        <v>-3.59281437125748E-2</v>
      </c>
      <c r="F27" s="19">
        <f>'2020PopByRaceEth'!F27/'2010PopByRaceEth'!F27-1</f>
        <v>-3.2110091743119296E-2</v>
      </c>
      <c r="G27" s="18">
        <f>'2020PopByRaceEth'!G27/'2010PopByRaceEth'!G27-1</f>
        <v>-3.6803364879074651E-2</v>
      </c>
      <c r="H27" s="20">
        <f>'2020PopByRaceEth'!H27/'2010PopByRaceEth'!H27-1</f>
        <v>-7.0210631895687103E-2</v>
      </c>
      <c r="I27" s="21">
        <f>'2020PopByRaceEth'!I27/'2010PopByRaceEth'!I27-1</f>
        <v>-0.11363636363636365</v>
      </c>
      <c r="J27" s="21">
        <f>'2020PopByRaceEth'!J27/'2010PopByRaceEth'!J27-1</f>
        <v>-0.45882352941176474</v>
      </c>
      <c r="K27" s="21">
        <f>'2020PopByRaceEth'!K27/'2010PopByRaceEth'!K27-1</f>
        <v>-0.18253968253968256</v>
      </c>
      <c r="L27" s="22">
        <f>'2020PopByRaceEth'!L27/'2010PopByRaceEth'!L27-1</f>
        <v>1.3416666666666668</v>
      </c>
    </row>
    <row r="28" spans="1:12" ht="14.4" customHeight="1" x14ac:dyDescent="0.4">
      <c r="A28" s="35">
        <v>706</v>
      </c>
      <c r="B28" s="35" t="s">
        <v>68</v>
      </c>
      <c r="C28" s="36" t="s">
        <v>40</v>
      </c>
      <c r="D28" s="9" t="s">
        <v>69</v>
      </c>
      <c r="E28" s="18">
        <f>'2020PopByRaceEth'!E28/'2010PopByRaceEth'!E28-1</f>
        <v>-7.1048815853069103E-2</v>
      </c>
      <c r="F28" s="19">
        <f>'2020PopByRaceEth'!F28/'2010PopByRaceEth'!F28-1</f>
        <v>0.24242424242424243</v>
      </c>
      <c r="G28" s="18">
        <f>'2020PopByRaceEth'!G28/'2010PopByRaceEth'!G28-1</f>
        <v>-0.10422234099412075</v>
      </c>
      <c r="H28" s="20">
        <f>'2020PopByRaceEth'!H28/'2010PopByRaceEth'!H28-1</f>
        <v>-0.13270925110132159</v>
      </c>
      <c r="I28" s="21">
        <f>'2020PopByRaceEth'!I28/'2010PopByRaceEth'!I28-1</f>
        <v>0.60000000000000009</v>
      </c>
      <c r="J28" s="21">
        <f>'2020PopByRaceEth'!J28/'2010PopByRaceEth'!J28-1</f>
        <v>-0.3529411764705882</v>
      </c>
      <c r="K28" s="21">
        <f>'2020PopByRaceEth'!K28/'2010PopByRaceEth'!K28-1</f>
        <v>-0.30000000000000004</v>
      </c>
      <c r="L28" s="22">
        <f>'2020PopByRaceEth'!L28/'2010PopByRaceEth'!L28-1</f>
        <v>2.2608695652173911</v>
      </c>
    </row>
    <row r="29" spans="1:12" ht="14.4" customHeight="1" x14ac:dyDescent="0.4">
      <c r="A29" s="35">
        <v>706</v>
      </c>
      <c r="B29" s="35" t="s">
        <v>70</v>
      </c>
      <c r="C29" s="36" t="s">
        <v>40</v>
      </c>
      <c r="D29" s="9" t="s">
        <v>71</v>
      </c>
      <c r="E29" s="18">
        <f>'2020PopByRaceEth'!E29/'2010PopByRaceEth'!E29-1</f>
        <v>-9.3069306930693041E-2</v>
      </c>
      <c r="F29" s="19">
        <f>'2020PopByRaceEth'!F29/'2010PopByRaceEth'!F29-1</f>
        <v>-0.134020618556701</v>
      </c>
      <c r="G29" s="18">
        <f>'2020PopByRaceEth'!G29/'2010PopByRaceEth'!G29-1</f>
        <v>-8.8718510405257356E-2</v>
      </c>
      <c r="H29" s="20">
        <f>'2020PopByRaceEth'!H29/'2010PopByRaceEth'!H29-1</f>
        <v>-0.10285714285714287</v>
      </c>
      <c r="I29" s="21">
        <f>'2020PopByRaceEth'!I29/'2010PopByRaceEth'!I29-1</f>
        <v>-0.5</v>
      </c>
      <c r="J29" s="21">
        <f>'2020PopByRaceEth'!J29/'2010PopByRaceEth'!J29-1</f>
        <v>-0.83333333333333337</v>
      </c>
      <c r="K29" s="21">
        <f>'2020PopByRaceEth'!K29/'2010PopByRaceEth'!K29-1</f>
        <v>-0.58333333333333326</v>
      </c>
      <c r="L29" s="22">
        <f>'2020PopByRaceEth'!L29/'2010PopByRaceEth'!L29-1</f>
        <v>1.2222222222222223</v>
      </c>
    </row>
    <row r="30" spans="1:12" ht="14.4" customHeight="1" x14ac:dyDescent="0.4">
      <c r="A30" s="35">
        <v>706</v>
      </c>
      <c r="B30" s="35" t="s">
        <v>72</v>
      </c>
      <c r="C30" s="36" t="s">
        <v>40</v>
      </c>
      <c r="D30" s="9" t="s">
        <v>73</v>
      </c>
      <c r="E30" s="18">
        <f>'2020PopByRaceEth'!E30/'2010PopByRaceEth'!E30-1</f>
        <v>-0.2592592592592593</v>
      </c>
      <c r="F30" s="19">
        <f>'2020PopByRaceEth'!F30/'2010PopByRaceEth'!F30-1</f>
        <v>0.33333333333333326</v>
      </c>
      <c r="G30" s="18">
        <f>'2020PopByRaceEth'!G30/'2010PopByRaceEth'!G30-1</f>
        <v>-0.33333333333333337</v>
      </c>
      <c r="H30" s="20">
        <f>'2020PopByRaceEth'!H30/'2010PopByRaceEth'!H30-1</f>
        <v>-0.39130434782608692</v>
      </c>
      <c r="I30" s="21" t="e">
        <f>'2020PopByRaceEth'!I30/'2010PopByRaceEth'!I30-1</f>
        <v>#DIV/0!</v>
      </c>
      <c r="J30" s="21" t="e">
        <f>'2020PopByRaceEth'!J30/'2010PopByRaceEth'!J30-1</f>
        <v>#DIV/0!</v>
      </c>
      <c r="K30" s="21" t="e">
        <f>'2020PopByRaceEth'!K30/'2010PopByRaceEth'!K30-1</f>
        <v>#DIV/0!</v>
      </c>
      <c r="L30" s="22">
        <f>'2020PopByRaceEth'!L30/'2010PopByRaceEth'!L30-1</f>
        <v>-1</v>
      </c>
    </row>
    <row r="31" spans="1:12" ht="14.4" customHeight="1" x14ac:dyDescent="0.4">
      <c r="A31" s="35">
        <v>708</v>
      </c>
      <c r="B31" s="35" t="s">
        <v>74</v>
      </c>
      <c r="C31" s="36" t="s">
        <v>40</v>
      </c>
      <c r="D31" s="9" t="s">
        <v>75</v>
      </c>
      <c r="E31" s="18">
        <f>'2020PopByRaceEth'!E31/'2010PopByRaceEth'!E31-1</f>
        <v>-2.6200873362445365E-2</v>
      </c>
      <c r="F31" s="19">
        <f>'2020PopByRaceEth'!F31/'2010PopByRaceEth'!F31-1</f>
        <v>7.2847682119205226E-2</v>
      </c>
      <c r="G31" s="18">
        <f>'2020PopByRaceEth'!G31/'2010PopByRaceEth'!G31-1</f>
        <v>-5.410447761194026E-2</v>
      </c>
      <c r="H31" s="20">
        <f>'2020PopByRaceEth'!H31/'2010PopByRaceEth'!H31-1</f>
        <v>-7.8125E-2</v>
      </c>
      <c r="I31" s="21">
        <f>'2020PopByRaceEth'!I31/'2010PopByRaceEth'!I31-1</f>
        <v>0</v>
      </c>
      <c r="J31" s="21">
        <f>'2020PopByRaceEth'!J31/'2010PopByRaceEth'!J31-1</f>
        <v>0.39999999999999991</v>
      </c>
      <c r="K31" s="21">
        <f>'2020PopByRaceEth'!K31/'2010PopByRaceEth'!K31-1</f>
        <v>-0.75</v>
      </c>
      <c r="L31" s="22">
        <f>'2020PopByRaceEth'!L31/'2010PopByRaceEth'!L31-1</f>
        <v>0.85714285714285721</v>
      </c>
    </row>
    <row r="32" spans="1:12" ht="14.4" customHeight="1" x14ac:dyDescent="0.4">
      <c r="A32" s="35">
        <v>708</v>
      </c>
      <c r="B32" s="35" t="s">
        <v>76</v>
      </c>
      <c r="C32" s="36" t="s">
        <v>40</v>
      </c>
      <c r="D32" s="9" t="s">
        <v>77</v>
      </c>
      <c r="E32" s="18">
        <f>'2020PopByRaceEth'!E32/'2010PopByRaceEth'!E32-1</f>
        <v>5.9782608695653217E-3</v>
      </c>
      <c r="F32" s="19">
        <f>'2020PopByRaceEth'!F32/'2010PopByRaceEth'!F32-1</f>
        <v>0.22058823529411775</v>
      </c>
      <c r="G32" s="18">
        <f>'2020PopByRaceEth'!G32/'2010PopByRaceEth'!G32-1</f>
        <v>-1.5868263473053923E-2</v>
      </c>
      <c r="H32" s="20">
        <f>'2020PopByRaceEth'!H32/'2010PopByRaceEth'!H32-1</f>
        <v>-5.6351183063511834E-2</v>
      </c>
      <c r="I32" s="21">
        <f>'2020PopByRaceEth'!I32/'2010PopByRaceEth'!I32-1</f>
        <v>0</v>
      </c>
      <c r="J32" s="21">
        <f>'2020PopByRaceEth'!J32/'2010PopByRaceEth'!J32-1</f>
        <v>-0.2432432432432432</v>
      </c>
      <c r="K32" s="21">
        <f>'2020PopByRaceEth'!K32/'2010PopByRaceEth'!K32-1</f>
        <v>0.61904761904761907</v>
      </c>
      <c r="L32" s="22">
        <f>'2020PopByRaceEth'!L32/'2010PopByRaceEth'!L32-1</f>
        <v>2.3846153846153846</v>
      </c>
    </row>
    <row r="33" spans="1:12" ht="14.4" customHeight="1" x14ac:dyDescent="0.4">
      <c r="A33" s="35">
        <v>708</v>
      </c>
      <c r="B33" s="35" t="s">
        <v>78</v>
      </c>
      <c r="C33" s="36" t="s">
        <v>40</v>
      </c>
      <c r="D33" s="9" t="s">
        <v>79</v>
      </c>
      <c r="E33" s="18">
        <f>'2020PopByRaceEth'!E33/'2010PopByRaceEth'!E33-1</f>
        <v>-6.7137809187279185E-2</v>
      </c>
      <c r="F33" s="19">
        <f>'2020PopByRaceEth'!F33/'2010PopByRaceEth'!F33-1</f>
        <v>-5.3706505295007534E-2</v>
      </c>
      <c r="G33" s="18">
        <f>'2020PopByRaceEth'!G33/'2010PopByRaceEth'!G33-1</f>
        <v>-6.9947776546921969E-2</v>
      </c>
      <c r="H33" s="20">
        <f>'2020PopByRaceEth'!H33/'2010PopByRaceEth'!H33-1</f>
        <v>-8.6363636363636309E-2</v>
      </c>
      <c r="I33" s="21">
        <f>'2020PopByRaceEth'!I33/'2010PopByRaceEth'!I33-1</f>
        <v>-0.4293193717277487</v>
      </c>
      <c r="J33" s="21">
        <f>'2020PopByRaceEth'!J33/'2010PopByRaceEth'!J33-1</f>
        <v>-0.37804878048780488</v>
      </c>
      <c r="K33" s="21">
        <f>'2020PopByRaceEth'!K33/'2010PopByRaceEth'!K33-1</f>
        <v>-0.2831858407079646</v>
      </c>
      <c r="L33" s="22">
        <f>'2020PopByRaceEth'!L33/'2010PopByRaceEth'!L33-1</f>
        <v>0.92488262910798125</v>
      </c>
    </row>
    <row r="34" spans="1:12" ht="14.4" customHeight="1" x14ac:dyDescent="0.4">
      <c r="A34" s="35">
        <v>707</v>
      </c>
      <c r="B34" s="35" t="s">
        <v>80</v>
      </c>
      <c r="C34" s="36" t="s">
        <v>40</v>
      </c>
      <c r="D34" s="9" t="s">
        <v>81</v>
      </c>
      <c r="E34" s="18">
        <f>'2020PopByRaceEth'!E34/'2010PopByRaceEth'!E34-1</f>
        <v>-0.13020030816640982</v>
      </c>
      <c r="F34" s="19">
        <f>'2020PopByRaceEth'!F34/'2010PopByRaceEth'!F34-1</f>
        <v>-6.9014084507042273E-2</v>
      </c>
      <c r="G34" s="18">
        <f>'2020PopByRaceEth'!G34/'2010PopByRaceEth'!G34-1</f>
        <v>-0.14384422110552764</v>
      </c>
      <c r="H34" s="20">
        <f>'2020PopByRaceEth'!H34/'2010PopByRaceEth'!H34-1</f>
        <v>-0.17342931937172779</v>
      </c>
      <c r="I34" s="21">
        <f>'2020PopByRaceEth'!I34/'2010PopByRaceEth'!I34-1</f>
        <v>0.14285714285714279</v>
      </c>
      <c r="J34" s="21">
        <f>'2020PopByRaceEth'!J34/'2010PopByRaceEth'!J34-1</f>
        <v>-0.25641025641025639</v>
      </c>
      <c r="K34" s="21">
        <f>'2020PopByRaceEth'!K34/'2010PopByRaceEth'!K34-1</f>
        <v>-0.15789473684210531</v>
      </c>
      <c r="L34" s="22">
        <f>'2020PopByRaceEth'!L34/'2010PopByRaceEth'!L34-1</f>
        <v>1.4821428571428572</v>
      </c>
    </row>
    <row r="35" spans="1:12" ht="14.4" customHeight="1" x14ac:dyDescent="0.4">
      <c r="A35" s="35">
        <v>708</v>
      </c>
      <c r="B35" s="35" t="s">
        <v>82</v>
      </c>
      <c r="C35" s="36" t="s">
        <v>40</v>
      </c>
      <c r="D35" s="9" t="s">
        <v>83</v>
      </c>
      <c r="E35" s="18">
        <f>'2020PopByRaceEth'!E35/'2010PopByRaceEth'!E35-1</f>
        <v>-0.15703738427282321</v>
      </c>
      <c r="F35" s="19">
        <f>'2020PopByRaceEth'!F35/'2010PopByRaceEth'!F35-1</f>
        <v>-8.1940700808625366E-2</v>
      </c>
      <c r="G35" s="18">
        <f>'2020PopByRaceEth'!G35/'2010PopByRaceEth'!G35-1</f>
        <v>-0.21480406386066764</v>
      </c>
      <c r="H35" s="20">
        <f>'2020PopByRaceEth'!H35/'2010PopByRaceEth'!H35-1</f>
        <v>-0.25542644156983119</v>
      </c>
      <c r="I35" s="21">
        <f>'2020PopByRaceEth'!I35/'2010PopByRaceEth'!I35-1</f>
        <v>-6.5217391304347783E-2</v>
      </c>
      <c r="J35" s="21">
        <f>'2020PopByRaceEth'!J35/'2010PopByRaceEth'!J35-1</f>
        <v>0.11111111111111116</v>
      </c>
      <c r="K35" s="21">
        <f>'2020PopByRaceEth'!K35/'2010PopByRaceEth'!K35-1</f>
        <v>-0.13793103448275867</v>
      </c>
      <c r="L35" s="22">
        <f>'2020PopByRaceEth'!L35/'2010PopByRaceEth'!L35-1</f>
        <v>1.1946902654867255</v>
      </c>
    </row>
    <row r="36" spans="1:12" ht="14.4" customHeight="1" x14ac:dyDescent="0.4">
      <c r="A36" s="35">
        <v>708</v>
      </c>
      <c r="B36" s="35" t="s">
        <v>84</v>
      </c>
      <c r="C36" s="36" t="s">
        <v>40</v>
      </c>
      <c r="D36" s="9" t="s">
        <v>85</v>
      </c>
      <c r="E36" s="18">
        <f>'2020PopByRaceEth'!E36/'2010PopByRaceEth'!E36-1</f>
        <v>3.6585365853658534</v>
      </c>
      <c r="F36" s="19">
        <f>'2020PopByRaceEth'!F36/'2010PopByRaceEth'!F36-1</f>
        <v>15</v>
      </c>
      <c r="G36" s="18">
        <f>'2020PopByRaceEth'!G36/'2010PopByRaceEth'!G36-1</f>
        <v>3.0769230769230766</v>
      </c>
      <c r="H36" s="20">
        <f>'2020PopByRaceEth'!H36/'2010PopByRaceEth'!H36-1</f>
        <v>2.2972972972972974</v>
      </c>
      <c r="I36" s="21" t="e">
        <f>'2020PopByRaceEth'!I36/'2010PopByRaceEth'!I36-1</f>
        <v>#DIV/0!</v>
      </c>
      <c r="J36" s="21" t="e">
        <f>'2020PopByRaceEth'!J36/'2010PopByRaceEth'!J36-1</f>
        <v>#DIV/0!</v>
      </c>
      <c r="K36" s="21" t="e">
        <f>'2020PopByRaceEth'!K36/'2010PopByRaceEth'!K36-1</f>
        <v>#DIV/0!</v>
      </c>
      <c r="L36" s="22">
        <f>'2020PopByRaceEth'!L36/'2010PopByRaceEth'!L36-1</f>
        <v>10</v>
      </c>
    </row>
    <row r="37" spans="1:12" ht="14.4" customHeight="1" x14ac:dyDescent="0.4">
      <c r="A37" s="35">
        <v>708</v>
      </c>
      <c r="B37" s="35" t="s">
        <v>86</v>
      </c>
      <c r="C37" s="36" t="s">
        <v>87</v>
      </c>
      <c r="D37" s="9" t="s">
        <v>88</v>
      </c>
      <c r="E37" s="18">
        <f>'2020PopByRaceEth'!E37/'2010PopByRaceEth'!E37-1</f>
        <v>0.23980815347721829</v>
      </c>
      <c r="F37" s="19">
        <f>'2020PopByRaceEth'!F37/'2010PopByRaceEth'!F37-1</f>
        <v>0.45222929936305722</v>
      </c>
      <c r="G37" s="18">
        <f>'2020PopByRaceEth'!G37/'2010PopByRaceEth'!G37-1</f>
        <v>0.19054652880354506</v>
      </c>
      <c r="H37" s="20">
        <f>'2020PopByRaceEth'!H37/'2010PopByRaceEth'!H37-1</f>
        <v>0.19809825673534065</v>
      </c>
      <c r="I37" s="21">
        <f>'2020PopByRaceEth'!I37/'2010PopByRaceEth'!I37-1</f>
        <v>-0.63636363636363635</v>
      </c>
      <c r="J37" s="21">
        <f>'2020PopByRaceEth'!J37/'2010PopByRaceEth'!J37-1</f>
        <v>0.11111111111111116</v>
      </c>
      <c r="K37" s="21">
        <f>'2020PopByRaceEth'!K37/'2010PopByRaceEth'!K37-1</f>
        <v>-0.5</v>
      </c>
      <c r="L37" s="22">
        <f>'2020PopByRaceEth'!L37/'2010PopByRaceEth'!L37-1</f>
        <v>0.54545454545454541</v>
      </c>
    </row>
    <row r="38" spans="1:12" ht="14.4" customHeight="1" x14ac:dyDescent="0.4">
      <c r="A38" s="35">
        <v>706</v>
      </c>
      <c r="B38" s="35" t="s">
        <v>89</v>
      </c>
      <c r="C38" s="36" t="s">
        <v>87</v>
      </c>
      <c r="D38" s="9" t="s">
        <v>90</v>
      </c>
      <c r="E38" s="18">
        <f>'2020PopByRaceEth'!E38/'2010PopByRaceEth'!E38-1</f>
        <v>-0.11076923076923073</v>
      </c>
      <c r="F38" s="19">
        <f>'2020PopByRaceEth'!F38/'2010PopByRaceEth'!F38-1</f>
        <v>0.26470588235294112</v>
      </c>
      <c r="G38" s="18">
        <f>'2020PopByRaceEth'!G38/'2010PopByRaceEth'!G38-1</f>
        <v>-0.13149350649350644</v>
      </c>
      <c r="H38" s="20">
        <f>'2020PopByRaceEth'!H38/'2010PopByRaceEth'!H38-1</f>
        <v>-0.15719063545150502</v>
      </c>
      <c r="I38" s="21">
        <f>'2020PopByRaceEth'!I38/'2010PopByRaceEth'!I38-1</f>
        <v>-1</v>
      </c>
      <c r="J38" s="21">
        <f>'2020PopByRaceEth'!J38/'2010PopByRaceEth'!J38-1</f>
        <v>8</v>
      </c>
      <c r="K38" s="21">
        <f>'2020PopByRaceEth'!K38/'2010PopByRaceEth'!K38-1</f>
        <v>-0.66666666666666674</v>
      </c>
      <c r="L38" s="22">
        <f>'2020PopByRaceEth'!L38/'2010PopByRaceEth'!L38-1</f>
        <v>1.625</v>
      </c>
    </row>
    <row r="39" spans="1:12" ht="14.4" customHeight="1" x14ac:dyDescent="0.4">
      <c r="A39" s="35">
        <v>708</v>
      </c>
      <c r="B39" s="35" t="s">
        <v>91</v>
      </c>
      <c r="C39" s="36" t="s">
        <v>87</v>
      </c>
      <c r="D39" s="9" t="s">
        <v>92</v>
      </c>
      <c r="E39" s="18">
        <f>'2020PopByRaceEth'!E39/'2010PopByRaceEth'!E39-1</f>
        <v>0.13011411988042498</v>
      </c>
      <c r="F39" s="19">
        <f>'2020PopByRaceEth'!F39/'2010PopByRaceEth'!F39-1</f>
        <v>0.24077973239149619</v>
      </c>
      <c r="G39" s="18">
        <f>'2020PopByRaceEth'!G39/'2010PopByRaceEth'!G39-1</f>
        <v>0.10893611490219013</v>
      </c>
      <c r="H39" s="20">
        <f>'2020PopByRaceEth'!H39/'2010PopByRaceEth'!H39-1</f>
        <v>5.8896394536475771E-2</v>
      </c>
      <c r="I39" s="21">
        <f>'2020PopByRaceEth'!I39/'2010PopByRaceEth'!I39-1</f>
        <v>0.17936874518860657</v>
      </c>
      <c r="J39" s="21">
        <f>'2020PopByRaceEth'!J39/'2010PopByRaceEth'!J39-1</f>
        <v>3.9763847890258663E-2</v>
      </c>
      <c r="K39" s="21">
        <f>'2020PopByRaceEth'!K39/'2010PopByRaceEth'!K39-1</f>
        <v>0.59610215053763449</v>
      </c>
      <c r="L39" s="22">
        <f>'2020PopByRaceEth'!L39/'2010PopByRaceEth'!L39-1</f>
        <v>1.5540086413826213</v>
      </c>
    </row>
    <row r="40" spans="1:12" ht="14.4" customHeight="1" x14ac:dyDescent="0.4">
      <c r="A40" s="35">
        <v>708</v>
      </c>
      <c r="B40" s="35" t="s">
        <v>93</v>
      </c>
      <c r="C40" s="36" t="s">
        <v>87</v>
      </c>
      <c r="D40" s="9" t="s">
        <v>94</v>
      </c>
      <c r="E40" s="18">
        <f>'2020PopByRaceEth'!E40/'2010PopByRaceEth'!E40-1</f>
        <v>-4.123711340206182E-2</v>
      </c>
      <c r="F40" s="19">
        <f>'2020PopByRaceEth'!F40/'2010PopByRaceEth'!F40-1</f>
        <v>3.7974683544303778E-2</v>
      </c>
      <c r="G40" s="18">
        <f>'2020PopByRaceEth'!G40/'2010PopByRaceEth'!G40-1</f>
        <v>-4.4433094994892786E-2</v>
      </c>
      <c r="H40" s="20">
        <f>'2020PopByRaceEth'!H40/'2010PopByRaceEth'!H40-1</f>
        <v>-8.1550028918449979E-2</v>
      </c>
      <c r="I40" s="21">
        <f>'2020PopByRaceEth'!I40/'2010PopByRaceEth'!I40-1</f>
        <v>0</v>
      </c>
      <c r="J40" s="21">
        <f>'2020PopByRaceEth'!J40/'2010PopByRaceEth'!J40-1</f>
        <v>0.34013605442176864</v>
      </c>
      <c r="K40" s="21">
        <f>'2020PopByRaceEth'!K40/'2010PopByRaceEth'!K40-1</f>
        <v>-0.44827586206896552</v>
      </c>
      <c r="L40" s="22">
        <f>'2020PopByRaceEth'!L40/'2010PopByRaceEth'!L40-1</f>
        <v>0.36170212765957444</v>
      </c>
    </row>
    <row r="41" spans="1:12" ht="14.4" customHeight="1" x14ac:dyDescent="0.4">
      <c r="A41" s="35">
        <v>708</v>
      </c>
      <c r="B41" s="35" t="s">
        <v>95</v>
      </c>
      <c r="C41" s="36" t="s">
        <v>87</v>
      </c>
      <c r="D41" s="9" t="s">
        <v>96</v>
      </c>
      <c r="E41" s="18">
        <f>'2020PopByRaceEth'!E41/'2010PopByRaceEth'!E41-1</f>
        <v>-7.8006088280060837E-2</v>
      </c>
      <c r="F41" s="19">
        <f>'2020PopByRaceEth'!F41/'2010PopByRaceEth'!F41-1</f>
        <v>0.14392059553349879</v>
      </c>
      <c r="G41" s="18">
        <f>'2020PopByRaceEth'!G41/'2010PopByRaceEth'!G41-1</f>
        <v>-0.11820224719101124</v>
      </c>
      <c r="H41" s="20">
        <f>'2020PopByRaceEth'!H41/'2010PopByRaceEth'!H41-1</f>
        <v>-0.13700470114170582</v>
      </c>
      <c r="I41" s="21">
        <f>'2020PopByRaceEth'!I41/'2010PopByRaceEth'!I41-1</f>
        <v>0.37209302325581395</v>
      </c>
      <c r="J41" s="21">
        <f>'2020PopByRaceEth'!J41/'2010PopByRaceEth'!J41-1</f>
        <v>0.14285714285714279</v>
      </c>
      <c r="K41" s="21">
        <f>'2020PopByRaceEth'!K41/'2010PopByRaceEth'!K41-1</f>
        <v>-0.6244343891402715</v>
      </c>
      <c r="L41" s="22">
        <f>'2020PopByRaceEth'!L41/'2010PopByRaceEth'!L41-1</f>
        <v>8.2191780821917915E-2</v>
      </c>
    </row>
    <row r="42" spans="1:12" ht="14.4" customHeight="1" x14ac:dyDescent="0.4">
      <c r="A42" s="35">
        <v>706</v>
      </c>
      <c r="B42" s="35" t="s">
        <v>97</v>
      </c>
      <c r="C42" s="36" t="s">
        <v>87</v>
      </c>
      <c r="D42" s="9" t="s">
        <v>98</v>
      </c>
      <c r="E42" s="18">
        <f>'2020PopByRaceEth'!E42/'2010PopByRaceEth'!E42-1</f>
        <v>0.14151681000781857</v>
      </c>
      <c r="F42" s="19">
        <f>'2020PopByRaceEth'!F42/'2010PopByRaceEth'!F42-1</f>
        <v>-0.26771653543307083</v>
      </c>
      <c r="G42" s="18">
        <f>'2020PopByRaceEth'!G42/'2010PopByRaceEth'!G42-1</f>
        <v>0.18663194444444442</v>
      </c>
      <c r="H42" s="20">
        <f>'2020PopByRaceEth'!H42/'2010PopByRaceEth'!H42-1</f>
        <v>0.12979890310786102</v>
      </c>
      <c r="I42" s="21">
        <f>'2020PopByRaceEth'!I42/'2010PopByRaceEth'!I42-1</f>
        <v>2.6</v>
      </c>
      <c r="J42" s="21">
        <f>'2020PopByRaceEth'!J42/'2010PopByRaceEth'!J42-1</f>
        <v>0.4285714285714286</v>
      </c>
      <c r="K42" s="21">
        <f>'2020PopByRaceEth'!K42/'2010PopByRaceEth'!K42-1</f>
        <v>1</v>
      </c>
      <c r="L42" s="22">
        <f>'2020PopByRaceEth'!L42/'2010PopByRaceEth'!L42-1</f>
        <v>1.7916666666666665</v>
      </c>
    </row>
    <row r="43" spans="1:12" ht="14.4" customHeight="1" x14ac:dyDescent="0.4">
      <c r="A43" s="35">
        <v>708</v>
      </c>
      <c r="B43" s="35" t="s">
        <v>99</v>
      </c>
      <c r="C43" s="36" t="s">
        <v>87</v>
      </c>
      <c r="D43" s="9" t="s">
        <v>100</v>
      </c>
      <c r="E43" s="18">
        <f>'2020PopByRaceEth'!E43/'2010PopByRaceEth'!E43-1</f>
        <v>-3.1963820328069881E-2</v>
      </c>
      <c r="F43" s="19">
        <f>'2020PopByRaceEth'!F43/'2010PopByRaceEth'!F43-1</f>
        <v>0.17348608837970536</v>
      </c>
      <c r="G43" s="18">
        <f>'2020PopByRaceEth'!G43/'2010PopByRaceEth'!G43-1</f>
        <v>-4.2058705267390417E-2</v>
      </c>
      <c r="H43" s="20">
        <f>'2020PopByRaceEth'!H43/'2010PopByRaceEth'!H43-1</f>
        <v>-0.17682772577789019</v>
      </c>
      <c r="I43" s="21">
        <f>'2020PopByRaceEth'!I43/'2010PopByRaceEth'!I43-1</f>
        <v>0.52941176470588225</v>
      </c>
      <c r="J43" s="21">
        <f>'2020PopByRaceEth'!J43/'2010PopByRaceEth'!J43-1</f>
        <v>-7.2618004256918001E-3</v>
      </c>
      <c r="K43" s="21">
        <f>'2020PopByRaceEth'!K43/'2010PopByRaceEth'!K43-1</f>
        <v>1.2096774193548385</v>
      </c>
      <c r="L43" s="22">
        <f>'2020PopByRaceEth'!L43/'2010PopByRaceEth'!L43-1</f>
        <v>0.35338345864661647</v>
      </c>
    </row>
    <row r="44" spans="1:12" ht="14.4" customHeight="1" x14ac:dyDescent="0.4">
      <c r="A44" s="35">
        <v>708</v>
      </c>
      <c r="B44" s="35" t="s">
        <v>101</v>
      </c>
      <c r="C44" s="36" t="s">
        <v>87</v>
      </c>
      <c r="D44" s="9" t="s">
        <v>102</v>
      </c>
      <c r="E44" s="18">
        <f>'2020PopByRaceEth'!E44/'2010PopByRaceEth'!E44-1</f>
        <v>-6.2188745019920333E-2</v>
      </c>
      <c r="F44" s="19">
        <f>'2020PopByRaceEth'!F44/'2010PopByRaceEth'!F44-1</f>
        <v>-0.45785876993166286</v>
      </c>
      <c r="G44" s="18">
        <f>'2020PopByRaceEth'!G44/'2010PopByRaceEth'!G44-1</f>
        <v>-5.1072000000000006E-2</v>
      </c>
      <c r="H44" s="20">
        <f>'2020PopByRaceEth'!H44/'2010PopByRaceEth'!H44-1</f>
        <v>-0.35567010309278346</v>
      </c>
      <c r="I44" s="21">
        <f>'2020PopByRaceEth'!I44/'2010PopByRaceEth'!I44-1</f>
        <v>-0.25</v>
      </c>
      <c r="J44" s="21">
        <f>'2020PopByRaceEth'!J44/'2010PopByRaceEth'!J44-1</f>
        <v>-5.12459807073955E-2</v>
      </c>
      <c r="K44" s="21">
        <f>'2020PopByRaceEth'!K44/'2010PopByRaceEth'!K44-1</f>
        <v>0.85507246376811596</v>
      </c>
      <c r="L44" s="22">
        <f>'2020PopByRaceEth'!L44/'2010PopByRaceEth'!L44-1</f>
        <v>0.25961538461538458</v>
      </c>
    </row>
    <row r="45" spans="1:12" ht="14.4" customHeight="1" x14ac:dyDescent="0.4">
      <c r="A45" s="35">
        <v>708</v>
      </c>
      <c r="B45" s="35" t="s">
        <v>103</v>
      </c>
      <c r="C45" s="36" t="s">
        <v>87</v>
      </c>
      <c r="D45" s="9" t="s">
        <v>104</v>
      </c>
      <c r="E45" s="18">
        <f>'2020PopByRaceEth'!E45/'2010PopByRaceEth'!E45-1</f>
        <v>7.033426183844016E-2</v>
      </c>
      <c r="F45" s="19">
        <f>'2020PopByRaceEth'!F45/'2010PopByRaceEth'!F45-1</f>
        <v>5.7397959183673741E-3</v>
      </c>
      <c r="G45" s="18">
        <f>'2020PopByRaceEth'!G45/'2010PopByRaceEth'!G45-1</f>
        <v>9.4588122605363978E-2</v>
      </c>
      <c r="H45" s="20">
        <f>'2020PopByRaceEth'!H45/'2010PopByRaceEth'!H45-1</f>
        <v>2.6877470355731292E-2</v>
      </c>
      <c r="I45" s="21">
        <f>'2020PopByRaceEth'!I45/'2010PopByRaceEth'!I45-1</f>
        <v>0.28813559322033888</v>
      </c>
      <c r="J45" s="21">
        <f>'2020PopByRaceEth'!J45/'2010PopByRaceEth'!J45-1</f>
        <v>0.16867469879518082</v>
      </c>
      <c r="K45" s="21">
        <f>'2020PopByRaceEth'!K45/'2010PopByRaceEth'!K45-1</f>
        <v>0.87804878048780477</v>
      </c>
      <c r="L45" s="22">
        <f>'2020PopByRaceEth'!L45/'2010PopByRaceEth'!L45-1</f>
        <v>1.8434782608695652</v>
      </c>
    </row>
    <row r="46" spans="1:12" ht="14.4" customHeight="1" x14ac:dyDescent="0.4">
      <c r="A46" s="35">
        <v>708</v>
      </c>
      <c r="B46" s="35" t="s">
        <v>84</v>
      </c>
      <c r="C46" s="36" t="s">
        <v>87</v>
      </c>
      <c r="D46" s="9" t="s">
        <v>85</v>
      </c>
      <c r="E46" s="18">
        <f>'2020PopByRaceEth'!E46/'2010PopByRaceEth'!E46-1</f>
        <v>-0.52806652806652798</v>
      </c>
      <c r="F46" s="19">
        <f>'2020PopByRaceEth'!F46/'2010PopByRaceEth'!F46-1</f>
        <v>-0.52</v>
      </c>
      <c r="G46" s="18">
        <f>'2020PopByRaceEth'!G46/'2010PopByRaceEth'!G46-1</f>
        <v>-0.52850877192982448</v>
      </c>
      <c r="H46" s="20">
        <f>'2020PopByRaceEth'!H46/'2010PopByRaceEth'!H46-1</f>
        <v>2</v>
      </c>
      <c r="I46" s="21" t="e">
        <f>'2020PopByRaceEth'!I46/'2010PopByRaceEth'!I46-1</f>
        <v>#DIV/0!</v>
      </c>
      <c r="J46" s="21">
        <f>'2020PopByRaceEth'!J46/'2010PopByRaceEth'!J46-1</f>
        <v>-0.5875576036866359</v>
      </c>
      <c r="K46" s="21" t="e">
        <f>'2020PopByRaceEth'!K46/'2010PopByRaceEth'!K46-1</f>
        <v>#DIV/0!</v>
      </c>
      <c r="L46" s="22">
        <f>'2020PopByRaceEth'!L46/'2010PopByRaceEth'!L46-1</f>
        <v>-0.46666666666666667</v>
      </c>
    </row>
    <row r="47" spans="1:12" ht="14.4" customHeight="1" x14ac:dyDescent="0.4">
      <c r="A47" s="35">
        <v>708</v>
      </c>
      <c r="B47" s="35" t="s">
        <v>105</v>
      </c>
      <c r="C47" s="36" t="s">
        <v>106</v>
      </c>
      <c r="D47" s="9" t="s">
        <v>107</v>
      </c>
      <c r="E47" s="18">
        <f>'2020PopByRaceEth'!E47/'2010PopByRaceEth'!E47-1</f>
        <v>-6.3651748777735939E-2</v>
      </c>
      <c r="F47" s="19">
        <f>'2020PopByRaceEth'!F47/'2010PopByRaceEth'!F47-1</f>
        <v>-9.8214285714285698E-2</v>
      </c>
      <c r="G47" s="18">
        <f>'2020PopByRaceEth'!G47/'2010PopByRaceEth'!G47-1</f>
        <v>-4.6901172529313251E-2</v>
      </c>
      <c r="H47" s="20">
        <f>'2020PopByRaceEth'!H47/'2010PopByRaceEth'!H47-1</f>
        <v>-0.17221961520412954</v>
      </c>
      <c r="I47" s="21">
        <f>'2020PopByRaceEth'!I47/'2010PopByRaceEth'!I47-1</f>
        <v>5.0847457627118731E-2</v>
      </c>
      <c r="J47" s="21">
        <f>'2020PopByRaceEth'!J47/'2010PopByRaceEth'!J47-1</f>
        <v>0.92584745762711873</v>
      </c>
      <c r="K47" s="21">
        <f>'2020PopByRaceEth'!K47/'2010PopByRaceEth'!K47-1</f>
        <v>0.83495145631067968</v>
      </c>
      <c r="L47" s="22">
        <f>'2020PopByRaceEth'!L47/'2010PopByRaceEth'!L47-1</f>
        <v>1.7445255474452557</v>
      </c>
    </row>
    <row r="48" spans="1:12" ht="14.4" customHeight="1" x14ac:dyDescent="0.4">
      <c r="A48" s="35">
        <v>708</v>
      </c>
      <c r="B48" s="35" t="s">
        <v>108</v>
      </c>
      <c r="C48" s="36" t="s">
        <v>106</v>
      </c>
      <c r="D48" s="9" t="s">
        <v>109</v>
      </c>
      <c r="E48" s="18">
        <f>'2020PopByRaceEth'!E48/'2010PopByRaceEth'!E48-1</f>
        <v>-0.22089552238805965</v>
      </c>
      <c r="F48" s="19">
        <f>'2020PopByRaceEth'!F48/'2010PopByRaceEth'!F48-1</f>
        <v>-0.26485397784491438</v>
      </c>
      <c r="G48" s="18">
        <f>'2020PopByRaceEth'!G48/'2010PopByRaceEth'!G48-1</f>
        <v>-9.5100864553314124E-2</v>
      </c>
      <c r="H48" s="20">
        <f>'2020PopByRaceEth'!H48/'2010PopByRaceEth'!H48-1</f>
        <v>-0.12307692307692308</v>
      </c>
      <c r="I48" s="21">
        <f>'2020PopByRaceEth'!I48/'2010PopByRaceEth'!I48-1</f>
        <v>0.33333333333333326</v>
      </c>
      <c r="J48" s="21">
        <f>'2020PopByRaceEth'!J48/'2010PopByRaceEth'!J48-1</f>
        <v>-0.41666666666666663</v>
      </c>
      <c r="K48" s="21">
        <f>'2020PopByRaceEth'!K48/'2010PopByRaceEth'!K48-1</f>
        <v>4</v>
      </c>
      <c r="L48" s="22">
        <f>'2020PopByRaceEth'!L48/'2010PopByRaceEth'!L48-1</f>
        <v>1.1666666666666665</v>
      </c>
    </row>
    <row r="49" spans="1:12" ht="14.4" customHeight="1" x14ac:dyDescent="0.4">
      <c r="A49" s="35">
        <v>708</v>
      </c>
      <c r="B49" s="35" t="s">
        <v>110</v>
      </c>
      <c r="C49" s="36" t="s">
        <v>106</v>
      </c>
      <c r="D49" s="9" t="s">
        <v>111</v>
      </c>
      <c r="E49" s="18">
        <f>'2020PopByRaceEth'!E49/'2010PopByRaceEth'!E49-1</f>
        <v>-0.10087602867002921</v>
      </c>
      <c r="F49" s="19">
        <f>'2020PopByRaceEth'!F49/'2010PopByRaceEth'!F49-1</f>
        <v>-4.3189368770764069E-2</v>
      </c>
      <c r="G49" s="18">
        <f>'2020PopByRaceEth'!G49/'2010PopByRaceEth'!G49-1</f>
        <v>-0.13326424870466325</v>
      </c>
      <c r="H49" s="20">
        <f>'2020PopByRaceEth'!H49/'2010PopByRaceEth'!H49-1</f>
        <v>-0.20552486187845309</v>
      </c>
      <c r="I49" s="21">
        <f>'2020PopByRaceEth'!I49/'2010PopByRaceEth'!I49-1</f>
        <v>9.8039215686274606E-2</v>
      </c>
      <c r="J49" s="21">
        <f>'2020PopByRaceEth'!J49/'2010PopByRaceEth'!J49-1</f>
        <v>0.62686567164179108</v>
      </c>
      <c r="K49" s="21">
        <f>'2020PopByRaceEth'!K49/'2010PopByRaceEth'!K49-1</f>
        <v>0.15999999999999992</v>
      </c>
      <c r="L49" s="22">
        <f>'2020PopByRaceEth'!L49/'2010PopByRaceEth'!L49-1</f>
        <v>2.1555555555555554</v>
      </c>
    </row>
    <row r="50" spans="1:12" ht="14.4" customHeight="1" x14ac:dyDescent="0.4">
      <c r="A50" s="35">
        <v>706</v>
      </c>
      <c r="B50" s="35" t="s">
        <v>112</v>
      </c>
      <c r="C50" s="36" t="s">
        <v>106</v>
      </c>
      <c r="D50" s="9" t="s">
        <v>113</v>
      </c>
      <c r="E50" s="18">
        <f>'2020PopByRaceEth'!E50/'2010PopByRaceEth'!E50-1</f>
        <v>-4.8959608323133619E-3</v>
      </c>
      <c r="F50" s="19">
        <f>'2020PopByRaceEth'!F50/'2010PopByRaceEth'!F50-1</f>
        <v>-5.1282051282051322E-2</v>
      </c>
      <c r="G50" s="18">
        <f>'2020PopByRaceEth'!G50/'2010PopByRaceEth'!G50-1</f>
        <v>-2.5706940874036244E-3</v>
      </c>
      <c r="H50" s="20">
        <f>'2020PopByRaceEth'!H50/'2010PopByRaceEth'!H50-1</f>
        <v>-2.752293577981646E-2</v>
      </c>
      <c r="I50" s="21">
        <f>'2020PopByRaceEth'!I50/'2010PopByRaceEth'!I50-1</f>
        <v>0.71428571428571419</v>
      </c>
      <c r="J50" s="21">
        <f>'2020PopByRaceEth'!J50/'2010PopByRaceEth'!J50-1</f>
        <v>0.125</v>
      </c>
      <c r="K50" s="21">
        <f>'2020PopByRaceEth'!K50/'2010PopByRaceEth'!K50-1</f>
        <v>-0.19999999999999996</v>
      </c>
      <c r="L50" s="22">
        <f>'2020PopByRaceEth'!L50/'2010PopByRaceEth'!L50-1</f>
        <v>3.3</v>
      </c>
    </row>
    <row r="51" spans="1:12" ht="14.4" customHeight="1" x14ac:dyDescent="0.4">
      <c r="A51" s="35">
        <v>708</v>
      </c>
      <c r="B51" s="35" t="s">
        <v>114</v>
      </c>
      <c r="C51" s="36" t="s">
        <v>106</v>
      </c>
      <c r="D51" s="9" t="s">
        <v>115</v>
      </c>
      <c r="E51" s="18">
        <f>'2020PopByRaceEth'!E51/'2010PopByRaceEth'!E51-1</f>
        <v>5.0794971344056306E-2</v>
      </c>
      <c r="F51" s="19">
        <f>'2020PopByRaceEth'!F51/'2010PopByRaceEth'!F51-1</f>
        <v>0.21809862735129637</v>
      </c>
      <c r="G51" s="18">
        <f>'2020PopByRaceEth'!G51/'2010PopByRaceEth'!G51-1</f>
        <v>3.406375514769433E-2</v>
      </c>
      <c r="H51" s="20">
        <f>'2020PopByRaceEth'!H51/'2010PopByRaceEth'!H51-1</f>
        <v>-6.3260858008612475E-3</v>
      </c>
      <c r="I51" s="21">
        <f>'2020PopByRaceEth'!I51/'2010PopByRaceEth'!I51-1</f>
        <v>0.4375</v>
      </c>
      <c r="J51" s="21">
        <f>'2020PopByRaceEth'!J51/'2010PopByRaceEth'!J51-1</f>
        <v>0.1413612565445026</v>
      </c>
      <c r="K51" s="21">
        <f>'2020PopByRaceEth'!K51/'2010PopByRaceEth'!K51-1</f>
        <v>0.38805970149253732</v>
      </c>
      <c r="L51" s="22">
        <f>'2020PopByRaceEth'!L51/'2010PopByRaceEth'!L51-1</f>
        <v>2.3561151079136691</v>
      </c>
    </row>
    <row r="52" spans="1:12" ht="14.4" customHeight="1" x14ac:dyDescent="0.4">
      <c r="A52" s="35">
        <v>706</v>
      </c>
      <c r="B52" s="35" t="s">
        <v>116</v>
      </c>
      <c r="C52" s="36" t="s">
        <v>106</v>
      </c>
      <c r="D52" s="9" t="s">
        <v>117</v>
      </c>
      <c r="E52" s="18">
        <f>'2020PopByRaceEth'!E52/'2010PopByRaceEth'!E52-1</f>
        <v>-1.490514905149054E-2</v>
      </c>
      <c r="F52" s="19">
        <f>'2020PopByRaceEth'!F52/'2010PopByRaceEth'!F52-1</f>
        <v>0.88505747126436773</v>
      </c>
      <c r="G52" s="18">
        <f>'2020PopByRaceEth'!G52/'2010PopByRaceEth'!G52-1</f>
        <v>-4.2233856893542754E-2</v>
      </c>
      <c r="H52" s="20">
        <f>'2020PopByRaceEth'!H52/'2010PopByRaceEth'!H52-1</f>
        <v>-8.7236324633535922E-2</v>
      </c>
      <c r="I52" s="21">
        <f>'2020PopByRaceEth'!I52/'2010PopByRaceEth'!I52-1</f>
        <v>0.25</v>
      </c>
      <c r="J52" s="21">
        <f>'2020PopByRaceEth'!J52/'2010PopByRaceEth'!J52-1</f>
        <v>1.5625</v>
      </c>
      <c r="K52" s="21">
        <f>'2020PopByRaceEth'!K52/'2010PopByRaceEth'!K52-1</f>
        <v>-0.4</v>
      </c>
      <c r="L52" s="22">
        <f>'2020PopByRaceEth'!L52/'2010PopByRaceEth'!L52-1</f>
        <v>3.75</v>
      </c>
    </row>
    <row r="53" spans="1:12" ht="14.4" customHeight="1" x14ac:dyDescent="0.4">
      <c r="A53" s="35">
        <v>708</v>
      </c>
      <c r="B53" s="35" t="s">
        <v>118</v>
      </c>
      <c r="C53" s="36" t="s">
        <v>106</v>
      </c>
      <c r="D53" s="9" t="s">
        <v>119</v>
      </c>
      <c r="E53" s="18">
        <f>'2020PopByRaceEth'!E53/'2010PopByRaceEth'!E53-1</f>
        <v>4.6594982078853153E-2</v>
      </c>
      <c r="F53" s="19">
        <f>'2020PopByRaceEth'!F53/'2010PopByRaceEth'!F53-1</f>
        <v>-0.38048780487804879</v>
      </c>
      <c r="G53" s="18">
        <f>'2020PopByRaceEth'!G53/'2010PopByRaceEth'!G53-1</f>
        <v>6.3775510204081565E-2</v>
      </c>
      <c r="H53" s="20">
        <f>'2020PopByRaceEth'!H53/'2010PopByRaceEth'!H53-1</f>
        <v>-0.4</v>
      </c>
      <c r="I53" s="21">
        <f>'2020PopByRaceEth'!I53/'2010PopByRaceEth'!I53-1</f>
        <v>-1</v>
      </c>
      <c r="J53" s="21">
        <f>'2020PopByRaceEth'!J53/'2010PopByRaceEth'!J53-1</f>
        <v>7.3901599514071714E-2</v>
      </c>
      <c r="K53" s="21">
        <f>'2020PopByRaceEth'!K53/'2010PopByRaceEth'!K53-1</f>
        <v>5</v>
      </c>
      <c r="L53" s="22">
        <f>'2020PopByRaceEth'!L53/'2010PopByRaceEth'!L53-1</f>
        <v>9.7560975609756184E-2</v>
      </c>
    </row>
    <row r="54" spans="1:12" ht="14.4" customHeight="1" x14ac:dyDescent="0.4">
      <c r="A54" s="35">
        <v>708</v>
      </c>
      <c r="B54" s="35" t="s">
        <v>120</v>
      </c>
      <c r="C54" s="36" t="s">
        <v>106</v>
      </c>
      <c r="D54" s="9" t="s">
        <v>121</v>
      </c>
      <c r="E54" s="18" t="e">
        <f>'2020PopByRaceEth'!E54/'2010PopByRaceEth'!E54-1</f>
        <v>#DIV/0!</v>
      </c>
      <c r="F54" s="19" t="e">
        <f>'2020PopByRaceEth'!F54/'2010PopByRaceEth'!F54-1</f>
        <v>#DIV/0!</v>
      </c>
      <c r="G54" s="18" t="e">
        <f>'2020PopByRaceEth'!G54/'2010PopByRaceEth'!G54-1</f>
        <v>#DIV/0!</v>
      </c>
      <c r="H54" s="20" t="e">
        <f>'2020PopByRaceEth'!H54/'2010PopByRaceEth'!H54-1</f>
        <v>#DIV/0!</v>
      </c>
      <c r="I54" s="21" t="e">
        <f>'2020PopByRaceEth'!I54/'2010PopByRaceEth'!I54-1</f>
        <v>#DIV/0!</v>
      </c>
      <c r="J54" s="21" t="e">
        <f>'2020PopByRaceEth'!J54/'2010PopByRaceEth'!J54-1</f>
        <v>#DIV/0!</v>
      </c>
      <c r="K54" s="21" t="e">
        <f>'2020PopByRaceEth'!K54/'2010PopByRaceEth'!K54-1</f>
        <v>#DIV/0!</v>
      </c>
      <c r="L54" s="22" t="e">
        <f>'2020PopByRaceEth'!L54/'2010PopByRaceEth'!L54-1</f>
        <v>#DIV/0!</v>
      </c>
    </row>
    <row r="55" spans="1:12" ht="14.4" customHeight="1" x14ac:dyDescent="0.4">
      <c r="A55" s="35">
        <v>706</v>
      </c>
      <c r="B55" s="35" t="s">
        <v>122</v>
      </c>
      <c r="C55" s="36" t="s">
        <v>106</v>
      </c>
      <c r="D55" s="9" t="s">
        <v>123</v>
      </c>
      <c r="E55" s="18">
        <f>'2020PopByRaceEth'!E55/'2010PopByRaceEth'!E55-1</f>
        <v>-3.6158192090395502E-2</v>
      </c>
      <c r="F55" s="19">
        <f>'2020PopByRaceEth'!F55/'2010PopByRaceEth'!F55-1</f>
        <v>-4.5454545454545414E-2</v>
      </c>
      <c r="G55" s="18">
        <f>'2020PopByRaceEth'!G55/'2010PopByRaceEth'!G55-1</f>
        <v>-3.56718192627824E-2</v>
      </c>
      <c r="H55" s="20">
        <f>'2020PopByRaceEth'!H55/'2010PopByRaceEth'!H55-1</f>
        <v>-3.7546933667083837E-2</v>
      </c>
      <c r="I55" s="21">
        <f>'2020PopByRaceEth'!I55/'2010PopByRaceEth'!I55-1</f>
        <v>1.5</v>
      </c>
      <c r="J55" s="21">
        <f>'2020PopByRaceEth'!J55/'2010PopByRaceEth'!J55-1</f>
        <v>-0.47826086956521741</v>
      </c>
      <c r="K55" s="21">
        <f>'2020PopByRaceEth'!K55/'2010PopByRaceEth'!K55-1</f>
        <v>1</v>
      </c>
      <c r="L55" s="22">
        <f>'2020PopByRaceEth'!L55/'2010PopByRaceEth'!L55-1</f>
        <v>0.4375</v>
      </c>
    </row>
    <row r="56" spans="1:12" ht="14.4" customHeight="1" x14ac:dyDescent="0.4">
      <c r="A56" s="35">
        <v>708</v>
      </c>
      <c r="B56" s="35" t="s">
        <v>84</v>
      </c>
      <c r="C56" s="36" t="s">
        <v>106</v>
      </c>
      <c r="D56" s="9" t="s">
        <v>85</v>
      </c>
      <c r="E56" s="18">
        <f>'2020PopByRaceEth'!E56/'2010PopByRaceEth'!E56-1</f>
        <v>-1</v>
      </c>
      <c r="F56" s="19">
        <f>'2020PopByRaceEth'!F56/'2010PopByRaceEth'!F56-1</f>
        <v>-1</v>
      </c>
      <c r="G56" s="18">
        <f>'2020PopByRaceEth'!G56/'2010PopByRaceEth'!G56-1</f>
        <v>-1</v>
      </c>
      <c r="H56" s="20">
        <f>'2020PopByRaceEth'!H56/'2010PopByRaceEth'!H56-1</f>
        <v>-1</v>
      </c>
      <c r="I56" s="21" t="e">
        <f>'2020PopByRaceEth'!I56/'2010PopByRaceEth'!I56-1</f>
        <v>#DIV/0!</v>
      </c>
      <c r="J56" s="21">
        <f>'2020PopByRaceEth'!J56/'2010PopByRaceEth'!J56-1</f>
        <v>-1</v>
      </c>
      <c r="K56" s="21" t="e">
        <f>'2020PopByRaceEth'!K56/'2010PopByRaceEth'!K56-1</f>
        <v>#DIV/0!</v>
      </c>
      <c r="L56" s="22">
        <f>'2020PopByRaceEth'!L56/'2010PopByRaceEth'!L56-1</f>
        <v>-1</v>
      </c>
    </row>
    <row r="57" spans="1:12" ht="14.4" customHeight="1" x14ac:dyDescent="0.4">
      <c r="A57" s="35">
        <v>706</v>
      </c>
      <c r="B57" s="35" t="s">
        <v>124</v>
      </c>
      <c r="C57" s="36" t="s">
        <v>125</v>
      </c>
      <c r="D57" s="9" t="s">
        <v>126</v>
      </c>
      <c r="E57" s="18">
        <f>'2020PopByRaceEth'!E57/'2010PopByRaceEth'!E57-1</f>
        <v>-0.26065162907268169</v>
      </c>
      <c r="F57" s="19">
        <f>'2020PopByRaceEth'!F57/'2010PopByRaceEth'!F57-1</f>
        <v>-0.30691056910569103</v>
      </c>
      <c r="G57" s="18">
        <f>'2020PopByRaceEth'!G57/'2010PopByRaceEth'!G57-1</f>
        <v>-0.22836879432624113</v>
      </c>
      <c r="H57" s="20">
        <f>'2020PopByRaceEth'!H57/'2010PopByRaceEth'!H57-1</f>
        <v>-0.23540145985401462</v>
      </c>
      <c r="I57" s="21">
        <f>'2020PopByRaceEth'!I57/'2010PopByRaceEth'!I57-1</f>
        <v>-0.29523809523809519</v>
      </c>
      <c r="J57" s="21">
        <f>'2020PopByRaceEth'!J57/'2010PopByRaceEth'!J57-1</f>
        <v>-0.51351351351351349</v>
      </c>
      <c r="K57" s="21">
        <f>'2020PopByRaceEth'!K57/'2010PopByRaceEth'!K57-1</f>
        <v>0.28571428571428581</v>
      </c>
      <c r="L57" s="22">
        <f>'2020PopByRaceEth'!L57/'2010PopByRaceEth'!L57-1</f>
        <v>2</v>
      </c>
    </row>
    <row r="58" spans="1:12" ht="14.4" customHeight="1" x14ac:dyDescent="0.4">
      <c r="A58" s="35">
        <v>708</v>
      </c>
      <c r="B58" s="35" t="s">
        <v>127</v>
      </c>
      <c r="C58" s="36" t="s">
        <v>125</v>
      </c>
      <c r="D58" s="9" t="s">
        <v>128</v>
      </c>
      <c r="E58" s="18">
        <f>'2020PopByRaceEth'!E58/'2010PopByRaceEth'!E58-1</f>
        <v>-0.51012609858616731</v>
      </c>
      <c r="F58" s="19">
        <f>'2020PopByRaceEth'!F58/'2010PopByRaceEth'!F58-1</f>
        <v>-0.60185185185185186</v>
      </c>
      <c r="G58" s="18">
        <f>'2020PopByRaceEth'!G58/'2010PopByRaceEth'!G58-1</f>
        <v>-0.50617776006377047</v>
      </c>
      <c r="H58" s="20">
        <f>'2020PopByRaceEth'!H58/'2010PopByRaceEth'!H58-1</f>
        <v>-6.1662198391420953E-2</v>
      </c>
      <c r="I58" s="21">
        <f>'2020PopByRaceEth'!I58/'2010PopByRaceEth'!I58-1</f>
        <v>10</v>
      </c>
      <c r="J58" s="21">
        <f>'2020PopByRaceEth'!J58/'2010PopByRaceEth'!J58-1</f>
        <v>-0.54748482220294881</v>
      </c>
      <c r="K58" s="21">
        <f>'2020PopByRaceEth'!K58/'2010PopByRaceEth'!K58-1</f>
        <v>-1</v>
      </c>
      <c r="L58" s="22">
        <f>'2020PopByRaceEth'!L58/'2010PopByRaceEth'!L58-1</f>
        <v>3.4482758620689724E-2</v>
      </c>
    </row>
    <row r="59" spans="1:12" ht="14.4" customHeight="1" x14ac:dyDescent="0.4">
      <c r="A59" s="35">
        <v>706</v>
      </c>
      <c r="B59" s="35" t="s">
        <v>129</v>
      </c>
      <c r="C59" s="36" t="s">
        <v>125</v>
      </c>
      <c r="D59" s="9" t="s">
        <v>130</v>
      </c>
      <c r="E59" s="18">
        <f>'2020PopByRaceEth'!E59/'2010PopByRaceEth'!E59-1</f>
        <v>0.3484848484848484</v>
      </c>
      <c r="F59" s="19">
        <f>'2020PopByRaceEth'!F59/'2010PopByRaceEth'!F59-1</f>
        <v>0.54545454545454541</v>
      </c>
      <c r="G59" s="18">
        <f>'2020PopByRaceEth'!G59/'2010PopByRaceEth'!G59-1</f>
        <v>0.30909090909090908</v>
      </c>
      <c r="H59" s="20">
        <f>'2020PopByRaceEth'!H59/'2010PopByRaceEth'!H59-1</f>
        <v>0.13461538461538458</v>
      </c>
      <c r="I59" s="21" t="e">
        <f>'2020PopByRaceEth'!I59/'2010PopByRaceEth'!I59-1</f>
        <v>#DIV/0!</v>
      </c>
      <c r="J59" s="21">
        <f>'2020PopByRaceEth'!J59/'2010PopByRaceEth'!J59-1</f>
        <v>-0.66666666666666674</v>
      </c>
      <c r="K59" s="21" t="e">
        <f>'2020PopByRaceEth'!K59/'2010PopByRaceEth'!K59-1</f>
        <v>#DIV/0!</v>
      </c>
      <c r="L59" s="22" t="e">
        <f>'2020PopByRaceEth'!L59/'2010PopByRaceEth'!L59-1</f>
        <v>#DIV/0!</v>
      </c>
    </row>
    <row r="60" spans="1:12" ht="14.4" customHeight="1" x14ac:dyDescent="0.4">
      <c r="A60" s="35">
        <v>708</v>
      </c>
      <c r="B60" s="35" t="s">
        <v>131</v>
      </c>
      <c r="C60" s="36" t="s">
        <v>125</v>
      </c>
      <c r="D60" s="9" t="s">
        <v>132</v>
      </c>
      <c r="E60" s="18">
        <f>'2020PopByRaceEth'!E60/'2010PopByRaceEth'!E60-1</f>
        <v>0.12650120096076867</v>
      </c>
      <c r="F60" s="19">
        <f>'2020PopByRaceEth'!F60/'2010PopByRaceEth'!F60-1</f>
        <v>0.21119592875318061</v>
      </c>
      <c r="G60" s="18">
        <f>'2020PopByRaceEth'!G60/'2010PopByRaceEth'!G60-1</f>
        <v>0.10401891252955076</v>
      </c>
      <c r="H60" s="20">
        <f>'2020PopByRaceEth'!H60/'2010PopByRaceEth'!H60-1</f>
        <v>8.8927943760984229E-2</v>
      </c>
      <c r="I60" s="21">
        <f>'2020PopByRaceEth'!I60/'2010PopByRaceEth'!I60-1</f>
        <v>-0.41666666666666663</v>
      </c>
      <c r="J60" s="21">
        <f>'2020PopByRaceEth'!J60/'2010PopByRaceEth'!J60-1</f>
        <v>0.2432432432432432</v>
      </c>
      <c r="K60" s="21">
        <f>'2020PopByRaceEth'!K60/'2010PopByRaceEth'!K60-1</f>
        <v>-0.25</v>
      </c>
      <c r="L60" s="22">
        <f>'2020PopByRaceEth'!L60/'2010PopByRaceEth'!L60-1</f>
        <v>0.89830508474576276</v>
      </c>
    </row>
    <row r="61" spans="1:12" ht="14.4" customHeight="1" x14ac:dyDescent="0.4">
      <c r="A61" s="35">
        <v>708</v>
      </c>
      <c r="B61" s="35" t="s">
        <v>118</v>
      </c>
      <c r="C61" s="36" t="s">
        <v>125</v>
      </c>
      <c r="D61" s="9" t="s">
        <v>119</v>
      </c>
      <c r="E61" s="18" t="e">
        <f>'2020PopByRaceEth'!E61/'2010PopByRaceEth'!E61-1</f>
        <v>#DIV/0!</v>
      </c>
      <c r="F61" s="19" t="e">
        <f>'2020PopByRaceEth'!F61/'2010PopByRaceEth'!F61-1</f>
        <v>#DIV/0!</v>
      </c>
      <c r="G61" s="18" t="e">
        <f>'2020PopByRaceEth'!G61/'2010PopByRaceEth'!G61-1</f>
        <v>#DIV/0!</v>
      </c>
      <c r="H61" s="20" t="e">
        <f>'2020PopByRaceEth'!H61/'2010PopByRaceEth'!H61-1</f>
        <v>#DIV/0!</v>
      </c>
      <c r="I61" s="21" t="e">
        <f>'2020PopByRaceEth'!I61/'2010PopByRaceEth'!I61-1</f>
        <v>#DIV/0!</v>
      </c>
      <c r="J61" s="21" t="e">
        <f>'2020PopByRaceEth'!J61/'2010PopByRaceEth'!J61-1</f>
        <v>#DIV/0!</v>
      </c>
      <c r="K61" s="21" t="e">
        <f>'2020PopByRaceEth'!K61/'2010PopByRaceEth'!K61-1</f>
        <v>#DIV/0!</v>
      </c>
      <c r="L61" s="22" t="e">
        <f>'2020PopByRaceEth'!L61/'2010PopByRaceEth'!L61-1</f>
        <v>#DIV/0!</v>
      </c>
    </row>
    <row r="62" spans="1:12" ht="14.4" customHeight="1" x14ac:dyDescent="0.4">
      <c r="A62" s="35">
        <v>708</v>
      </c>
      <c r="B62" s="35" t="s">
        <v>133</v>
      </c>
      <c r="C62" s="36" t="s">
        <v>125</v>
      </c>
      <c r="D62" s="9" t="s">
        <v>134</v>
      </c>
      <c r="E62" s="18">
        <f>'2020PopByRaceEth'!E62/'2010PopByRaceEth'!E62-1</f>
        <v>3.6277507945074117E-2</v>
      </c>
      <c r="F62" s="19">
        <f>'2020PopByRaceEth'!F62/'2010PopByRaceEth'!F62-1</f>
        <v>-5.3262316910785978E-3</v>
      </c>
      <c r="G62" s="18">
        <f>'2020PopByRaceEth'!G62/'2010PopByRaceEth'!G62-1</f>
        <v>6.4629965718894899E-2</v>
      </c>
      <c r="H62" s="20">
        <f>'2020PopByRaceEth'!H62/'2010PopByRaceEth'!H62-1</f>
        <v>4.8502458649977598E-2</v>
      </c>
      <c r="I62" s="21">
        <f>'2020PopByRaceEth'!I62/'2010PopByRaceEth'!I62-1</f>
        <v>-0.20900321543408362</v>
      </c>
      <c r="J62" s="21">
        <f>'2020PopByRaceEth'!J62/'2010PopByRaceEth'!J62-1</f>
        <v>0.29277566539923949</v>
      </c>
      <c r="K62" s="21">
        <f>'2020PopByRaceEth'!K62/'2010PopByRaceEth'!K62-1</f>
        <v>-0.24836601307189543</v>
      </c>
      <c r="L62" s="22">
        <f>'2020PopByRaceEth'!L62/'2010PopByRaceEth'!L62-1</f>
        <v>0.95884773662551437</v>
      </c>
    </row>
    <row r="63" spans="1:12" ht="14.4" customHeight="1" x14ac:dyDescent="0.4">
      <c r="A63" s="35">
        <v>706</v>
      </c>
      <c r="B63" s="35" t="s">
        <v>135</v>
      </c>
      <c r="C63" s="36" t="s">
        <v>125</v>
      </c>
      <c r="D63" s="9" t="s">
        <v>136</v>
      </c>
      <c r="E63" s="18">
        <f>'2020PopByRaceEth'!E63/'2010PopByRaceEth'!E63-1</f>
        <v>-6.4516129032258118E-2</v>
      </c>
      <c r="F63" s="19">
        <f>'2020PopByRaceEth'!F63/'2010PopByRaceEth'!F63-1</f>
        <v>-0.13124999999999998</v>
      </c>
      <c r="G63" s="18">
        <f>'2020PopByRaceEth'!G63/'2010PopByRaceEth'!G63-1</f>
        <v>2.0790020790020236E-3</v>
      </c>
      <c r="H63" s="20">
        <f>'2020PopByRaceEth'!H63/'2010PopByRaceEth'!H63-1</f>
        <v>1.5948963317384823E-3</v>
      </c>
      <c r="I63" s="21">
        <f>'2020PopByRaceEth'!I63/'2010PopByRaceEth'!I63-1</f>
        <v>-0.34166666666666667</v>
      </c>
      <c r="J63" s="21">
        <f>'2020PopByRaceEth'!J63/'2010PopByRaceEth'!J63-1</f>
        <v>9.7560975609756184E-2</v>
      </c>
      <c r="K63" s="21">
        <f>'2020PopByRaceEth'!K63/'2010PopByRaceEth'!K63-1</f>
        <v>-0.26666666666666672</v>
      </c>
      <c r="L63" s="22">
        <f>'2020PopByRaceEth'!L63/'2010PopByRaceEth'!L63-1</f>
        <v>3.2307692307692308</v>
      </c>
    </row>
    <row r="64" spans="1:12" ht="14.4" customHeight="1" x14ac:dyDescent="0.4">
      <c r="A64" s="35">
        <v>708</v>
      </c>
      <c r="B64" s="35" t="s">
        <v>137</v>
      </c>
      <c r="C64" s="36" t="s">
        <v>125</v>
      </c>
      <c r="D64" s="9" t="s">
        <v>138</v>
      </c>
      <c r="E64" s="18">
        <f>'2020PopByRaceEth'!E64/'2010PopByRaceEth'!E64-1</f>
        <v>0.10895361380798274</v>
      </c>
      <c r="F64" s="19">
        <f>'2020PopByRaceEth'!F64/'2010PopByRaceEth'!F64-1</f>
        <v>0.22957920792079212</v>
      </c>
      <c r="G64" s="18">
        <f>'2020PopByRaceEth'!G64/'2010PopByRaceEth'!G64-1</f>
        <v>7.5344827586206975E-2</v>
      </c>
      <c r="H64" s="20">
        <f>'2020PopByRaceEth'!H64/'2010PopByRaceEth'!H64-1</f>
        <v>6.6080907926048038E-2</v>
      </c>
      <c r="I64" s="21">
        <f>'2020PopByRaceEth'!I64/'2010PopByRaceEth'!I64-1</f>
        <v>-0.58333333333333326</v>
      </c>
      <c r="J64" s="21">
        <f>'2020PopByRaceEth'!J64/'2010PopByRaceEth'!J64-1</f>
        <v>0.7407407407407407</v>
      </c>
      <c r="K64" s="21">
        <f>'2020PopByRaceEth'!K64/'2010PopByRaceEth'!K64-1</f>
        <v>-0.2142857142857143</v>
      </c>
      <c r="L64" s="22">
        <f>'2020PopByRaceEth'!L64/'2010PopByRaceEth'!L64-1</f>
        <v>0.6637931034482758</v>
      </c>
    </row>
    <row r="65" spans="1:12" ht="14.4" customHeight="1" x14ac:dyDescent="0.4">
      <c r="A65" s="35">
        <v>706</v>
      </c>
      <c r="B65" s="35" t="s">
        <v>139</v>
      </c>
      <c r="C65" s="36" t="s">
        <v>140</v>
      </c>
      <c r="D65" s="9" t="s">
        <v>141</v>
      </c>
      <c r="E65" s="18">
        <f>'2020PopByRaceEth'!E65/'2010PopByRaceEth'!E65-1</f>
        <v>0.4864864864864864</v>
      </c>
      <c r="F65" s="19">
        <f>'2020PopByRaceEth'!F65/'2010PopByRaceEth'!F65-1</f>
        <v>-0.7142857142857143</v>
      </c>
      <c r="G65" s="18">
        <f>'2020PopByRaceEth'!G65/'2010PopByRaceEth'!G65-1</f>
        <v>1.2173913043478262</v>
      </c>
      <c r="H65" s="20">
        <f>'2020PopByRaceEth'!H65/'2010PopByRaceEth'!H65-1</f>
        <v>1.2727272727272729</v>
      </c>
      <c r="I65" s="21" t="e">
        <f>'2020PopByRaceEth'!I65/'2010PopByRaceEth'!I65-1</f>
        <v>#DIV/0!</v>
      </c>
      <c r="J65" s="21" t="e">
        <f>'2020PopByRaceEth'!J65/'2010PopByRaceEth'!J65-1</f>
        <v>#DIV/0!</v>
      </c>
      <c r="K65" s="21" t="e">
        <f>'2020PopByRaceEth'!K65/'2010PopByRaceEth'!K65-1</f>
        <v>#DIV/0!</v>
      </c>
      <c r="L65" s="22">
        <f>'2020PopByRaceEth'!L65/'2010PopByRaceEth'!L65-1</f>
        <v>0</v>
      </c>
    </row>
    <row r="66" spans="1:12" ht="14.4" customHeight="1" x14ac:dyDescent="0.4">
      <c r="A66" s="35">
        <v>708</v>
      </c>
      <c r="B66" s="35" t="s">
        <v>142</v>
      </c>
      <c r="C66" s="36" t="s">
        <v>140</v>
      </c>
      <c r="D66" s="9" t="s">
        <v>143</v>
      </c>
      <c r="E66" s="18">
        <f>'2020PopByRaceEth'!E66/'2010PopByRaceEth'!E66-1</f>
        <v>-1</v>
      </c>
      <c r="F66" s="19">
        <f>'2020PopByRaceEth'!F66/'2010PopByRaceEth'!F66-1</f>
        <v>-1</v>
      </c>
      <c r="G66" s="18">
        <f>'2020PopByRaceEth'!G66/'2010PopByRaceEth'!G66-1</f>
        <v>-1</v>
      </c>
      <c r="H66" s="20">
        <f>'2020PopByRaceEth'!H66/'2010PopByRaceEth'!H66-1</f>
        <v>-1</v>
      </c>
      <c r="I66" s="21">
        <f>'2020PopByRaceEth'!I66/'2010PopByRaceEth'!I66-1</f>
        <v>-1</v>
      </c>
      <c r="J66" s="21">
        <f>'2020PopByRaceEth'!J66/'2010PopByRaceEth'!J66-1</f>
        <v>-1</v>
      </c>
      <c r="K66" s="21">
        <f>'2020PopByRaceEth'!K66/'2010PopByRaceEth'!K66-1</f>
        <v>-1</v>
      </c>
      <c r="L66" s="22">
        <f>'2020PopByRaceEth'!L66/'2010PopByRaceEth'!L66-1</f>
        <v>-1</v>
      </c>
    </row>
    <row r="67" spans="1:12" ht="14.4" customHeight="1" x14ac:dyDescent="0.4">
      <c r="A67" s="35">
        <v>708</v>
      </c>
      <c r="B67" s="35" t="s">
        <v>144</v>
      </c>
      <c r="C67" s="36" t="s">
        <v>140</v>
      </c>
      <c r="D67" s="9" t="s">
        <v>145</v>
      </c>
      <c r="E67" s="18">
        <f>'2020PopByRaceEth'!E67/'2010PopByRaceEth'!E67-1</f>
        <v>-2.6762156049754959E-2</v>
      </c>
      <c r="F67" s="19">
        <f>'2020PopByRaceEth'!F67/'2010PopByRaceEth'!F67-1</f>
        <v>1.5345268542199531E-2</v>
      </c>
      <c r="G67" s="18">
        <f>'2020PopByRaceEth'!G67/'2010PopByRaceEth'!G67-1</f>
        <v>-4.4361304115446254E-2</v>
      </c>
      <c r="H67" s="20">
        <f>'2020PopByRaceEth'!H67/'2010PopByRaceEth'!H67-1</f>
        <v>-9.6738529574350474E-2</v>
      </c>
      <c r="I67" s="21">
        <f>'2020PopByRaceEth'!I67/'2010PopByRaceEth'!I67-1</f>
        <v>-0.18181818181818177</v>
      </c>
      <c r="J67" s="21">
        <f>'2020PopByRaceEth'!J67/'2010PopByRaceEth'!J67-1</f>
        <v>0.5</v>
      </c>
      <c r="K67" s="21">
        <f>'2020PopByRaceEth'!K67/'2010PopByRaceEth'!K67-1</f>
        <v>-0.625</v>
      </c>
      <c r="L67" s="22">
        <f>'2020PopByRaceEth'!L67/'2010PopByRaceEth'!L67-1</f>
        <v>3.1724137931034484</v>
      </c>
    </row>
    <row r="68" spans="1:12" ht="14.4" customHeight="1" x14ac:dyDescent="0.4">
      <c r="A68" s="35">
        <v>706</v>
      </c>
      <c r="B68" s="35" t="s">
        <v>146</v>
      </c>
      <c r="C68" s="36" t="s">
        <v>140</v>
      </c>
      <c r="D68" s="9" t="s">
        <v>147</v>
      </c>
      <c r="E68" s="18">
        <f>'2020PopByRaceEth'!E68/'2010PopByRaceEth'!E68-1</f>
        <v>1.0270270270270272</v>
      </c>
      <c r="F68" s="19">
        <f>'2020PopByRaceEth'!F68/'2010PopByRaceEth'!F68-1</f>
        <v>4.5</v>
      </c>
      <c r="G68" s="18">
        <f>'2020PopByRaceEth'!G68/'2010PopByRaceEth'!G68-1</f>
        <v>0.60606060606060597</v>
      </c>
      <c r="H68" s="20">
        <f>'2020PopByRaceEth'!H68/'2010PopByRaceEth'!H68-1</f>
        <v>0.42424242424242431</v>
      </c>
      <c r="I68" s="21" t="e">
        <f>'2020PopByRaceEth'!I68/'2010PopByRaceEth'!I68-1</f>
        <v>#DIV/0!</v>
      </c>
      <c r="J68" s="21" t="e">
        <f>'2020PopByRaceEth'!J68/'2010PopByRaceEth'!J68-1</f>
        <v>#DIV/0!</v>
      </c>
      <c r="K68" s="21" t="e">
        <f>'2020PopByRaceEth'!K68/'2010PopByRaceEth'!K68-1</f>
        <v>#DIV/0!</v>
      </c>
      <c r="L68" s="22" t="e">
        <f>'2020PopByRaceEth'!L68/'2010PopByRaceEth'!L68-1</f>
        <v>#DIV/0!</v>
      </c>
    </row>
    <row r="69" spans="1:12" ht="14.4" customHeight="1" x14ac:dyDescent="0.4">
      <c r="A69" s="35">
        <v>708</v>
      </c>
      <c r="B69" s="35" t="s">
        <v>148</v>
      </c>
      <c r="C69" s="36" t="s">
        <v>140</v>
      </c>
      <c r="D69" s="9" t="s">
        <v>149</v>
      </c>
      <c r="E69" s="18">
        <f>'2020PopByRaceEth'!E69/'2010PopByRaceEth'!E69-1</f>
        <v>1.3804725503822097</v>
      </c>
      <c r="F69" s="19">
        <f>'2020PopByRaceEth'!F69/'2010PopByRaceEth'!F69-1</f>
        <v>1.2635264162953534</v>
      </c>
      <c r="G69" s="18">
        <f>'2020PopByRaceEth'!G69/'2010PopByRaceEth'!G69-1</f>
        <v>1.5210405508798774</v>
      </c>
      <c r="H69" s="20">
        <f>'2020PopByRaceEth'!H69/'2010PopByRaceEth'!H69-1</f>
        <v>1.3670444638186572</v>
      </c>
      <c r="I69" s="21">
        <f>'2020PopByRaceEth'!I69/'2010PopByRaceEth'!I69-1</f>
        <v>0.77499999999999991</v>
      </c>
      <c r="J69" s="21">
        <f>'2020PopByRaceEth'!J69/'2010PopByRaceEth'!J69-1</f>
        <v>2.5</v>
      </c>
      <c r="K69" s="21">
        <f>'2020PopByRaceEth'!K69/'2010PopByRaceEth'!K69-1</f>
        <v>1.4444444444444446</v>
      </c>
      <c r="L69" s="22">
        <f>'2020PopByRaceEth'!L69/'2010PopByRaceEth'!L69-1</f>
        <v>8.0952380952380949</v>
      </c>
    </row>
    <row r="70" spans="1:12" ht="14.4" customHeight="1" x14ac:dyDescent="0.4">
      <c r="A70" s="35">
        <v>706</v>
      </c>
      <c r="B70" s="35" t="s">
        <v>150</v>
      </c>
      <c r="C70" s="36" t="s">
        <v>151</v>
      </c>
      <c r="D70" s="9" t="s">
        <v>152</v>
      </c>
      <c r="E70" s="18">
        <f>'2020PopByRaceEth'!E70/'2010PopByRaceEth'!E70-1</f>
        <v>-0.2645674990951864</v>
      </c>
      <c r="F70" s="19">
        <f>'2020PopByRaceEth'!F70/'2010PopByRaceEth'!F70-1</f>
        <v>-0.17171717171717171</v>
      </c>
      <c r="G70" s="18">
        <f>'2020PopByRaceEth'!G70/'2010PopByRaceEth'!G70-1</f>
        <v>-0.28010139416983526</v>
      </c>
      <c r="H70" s="20">
        <f>'2020PopByRaceEth'!H70/'2010PopByRaceEth'!H70-1</f>
        <v>-0.31439722463139641</v>
      </c>
      <c r="I70" s="21">
        <f>'2020PopByRaceEth'!I70/'2010PopByRaceEth'!I70-1</f>
        <v>-0.52941176470588236</v>
      </c>
      <c r="J70" s="21">
        <f>'2020PopByRaceEth'!J70/'2010PopByRaceEth'!J70-1</f>
        <v>0</v>
      </c>
      <c r="K70" s="21">
        <f>'2020PopByRaceEth'!K70/'2010PopByRaceEth'!K70-1</f>
        <v>3.0999999999999996</v>
      </c>
      <c r="L70" s="22">
        <f>'2020PopByRaceEth'!L70/'2010PopByRaceEth'!L70-1</f>
        <v>1.6666666666666665</v>
      </c>
    </row>
    <row r="71" spans="1:12" ht="14.4" customHeight="1" x14ac:dyDescent="0.4">
      <c r="A71" s="35">
        <v>707</v>
      </c>
      <c r="B71" s="35" t="s">
        <v>153</v>
      </c>
      <c r="C71" s="36" t="s">
        <v>151</v>
      </c>
      <c r="D71" s="9" t="s">
        <v>154</v>
      </c>
      <c r="E71" s="18">
        <f>'2020PopByRaceEth'!E71/'2010PopByRaceEth'!E71-1</f>
        <v>-0.34383298232762571</v>
      </c>
      <c r="F71" s="19">
        <f>'2020PopByRaceEth'!F71/'2010PopByRaceEth'!F71-1</f>
        <v>-0.26627565982404688</v>
      </c>
      <c r="G71" s="18">
        <f>'2020PopByRaceEth'!G71/'2010PopByRaceEth'!G71-1</f>
        <v>-0.35818142361111116</v>
      </c>
      <c r="H71" s="20">
        <f>'2020PopByRaceEth'!H71/'2010PopByRaceEth'!H71-1</f>
        <v>-0.38214609800362975</v>
      </c>
      <c r="I71" s="21">
        <f>'2020PopByRaceEth'!I71/'2010PopByRaceEth'!I71-1</f>
        <v>-0.49090909090909096</v>
      </c>
      <c r="J71" s="21">
        <f>'2020PopByRaceEth'!J71/'2010PopByRaceEth'!J71-1</f>
        <v>-0.66187050359712229</v>
      </c>
      <c r="K71" s="21">
        <f>'2020PopByRaceEth'!K71/'2010PopByRaceEth'!K71-1</f>
        <v>0.92105263157894735</v>
      </c>
      <c r="L71" s="22">
        <f>'2020PopByRaceEth'!L71/'2010PopByRaceEth'!L71-1</f>
        <v>0.90476190476190466</v>
      </c>
    </row>
    <row r="72" spans="1:12" ht="14.4" customHeight="1" x14ac:dyDescent="0.4">
      <c r="A72" s="35">
        <v>706</v>
      </c>
      <c r="B72" s="35" t="s">
        <v>155</v>
      </c>
      <c r="C72" s="36" t="s">
        <v>151</v>
      </c>
      <c r="D72" s="9" t="s">
        <v>156</v>
      </c>
      <c r="E72" s="18">
        <f>'2020PopByRaceEth'!E72/'2010PopByRaceEth'!E72-1</f>
        <v>-0.28196443691786621</v>
      </c>
      <c r="F72" s="19">
        <f>'2020PopByRaceEth'!F72/'2010PopByRaceEth'!F72-1</f>
        <v>0.65217391304347827</v>
      </c>
      <c r="G72" s="18">
        <f>'2020PopByRaceEth'!G72/'2010PopByRaceEth'!G72-1</f>
        <v>-0.31982378854625548</v>
      </c>
      <c r="H72" s="20">
        <f>'2020PopByRaceEth'!H72/'2010PopByRaceEth'!H72-1</f>
        <v>-0.34665427509293678</v>
      </c>
      <c r="I72" s="21" t="e">
        <f>'2020PopByRaceEth'!I72/'2010PopByRaceEth'!I72-1</f>
        <v>#DIV/0!</v>
      </c>
      <c r="J72" s="21">
        <f>'2020PopByRaceEth'!J72/'2010PopByRaceEth'!J72-1</f>
        <v>-0.73333333333333339</v>
      </c>
      <c r="K72" s="21">
        <f>'2020PopByRaceEth'!K72/'2010PopByRaceEth'!K72-1</f>
        <v>1.1666666666666665</v>
      </c>
      <c r="L72" s="22">
        <f>'2020PopByRaceEth'!L72/'2010PopByRaceEth'!L72-1</f>
        <v>0.36842105263157898</v>
      </c>
    </row>
    <row r="73" spans="1:12" ht="14.4" customHeight="1" x14ac:dyDescent="0.4">
      <c r="A73" s="35">
        <v>708</v>
      </c>
      <c r="B73" s="35" t="s">
        <v>157</v>
      </c>
      <c r="C73" s="36" t="s">
        <v>151</v>
      </c>
      <c r="D73" s="9" t="s">
        <v>158</v>
      </c>
      <c r="E73" s="18">
        <f>'2020PopByRaceEth'!E73/'2010PopByRaceEth'!E73-1</f>
        <v>-1.8499163879598712E-2</v>
      </c>
      <c r="F73" s="19">
        <f>'2020PopByRaceEth'!F73/'2010PopByRaceEth'!F73-1</f>
        <v>-4.9983876168977703E-2</v>
      </c>
      <c r="G73" s="18">
        <f>'2020PopByRaceEth'!G73/'2010PopByRaceEth'!G73-1</f>
        <v>-3.4018865006958388E-3</v>
      </c>
      <c r="H73" s="20">
        <f>'2020PopByRaceEth'!H73/'2010PopByRaceEth'!H73-1</f>
        <v>-0.10500247647350169</v>
      </c>
      <c r="I73" s="21">
        <f>'2020PopByRaceEth'!I73/'2010PopByRaceEth'!I73-1</f>
        <v>0.23333333333333339</v>
      </c>
      <c r="J73" s="21">
        <f>'2020PopByRaceEth'!J73/'2010PopByRaceEth'!J73-1</f>
        <v>0.1188166828322017</v>
      </c>
      <c r="K73" s="21">
        <f>'2020PopByRaceEth'!K73/'2010PopByRaceEth'!K73-1</f>
        <v>0.38596491228070184</v>
      </c>
      <c r="L73" s="22">
        <f>'2020PopByRaceEth'!L73/'2010PopByRaceEth'!L73-1</f>
        <v>0.48399999999999999</v>
      </c>
    </row>
    <row r="74" spans="1:12" ht="14.4" customHeight="1" x14ac:dyDescent="0.4">
      <c r="A74" s="35">
        <v>706</v>
      </c>
      <c r="B74" s="35" t="s">
        <v>159</v>
      </c>
      <c r="C74" s="36" t="s">
        <v>151</v>
      </c>
      <c r="D74" s="9" t="s">
        <v>160</v>
      </c>
      <c r="E74" s="18">
        <f>'2020PopByRaceEth'!E74/'2010PopByRaceEth'!E74-1</f>
        <v>-0.38461538461538458</v>
      </c>
      <c r="F74" s="19">
        <f>'2020PopByRaceEth'!F74/'2010PopByRaceEth'!F74-1</f>
        <v>-0.33574007220216606</v>
      </c>
      <c r="G74" s="18">
        <f>'2020PopByRaceEth'!G74/'2010PopByRaceEth'!G74-1</f>
        <v>-0.39223410241980872</v>
      </c>
      <c r="H74" s="20">
        <f>'2020PopByRaceEth'!H74/'2010PopByRaceEth'!H74-1</f>
        <v>-0.41146446800157044</v>
      </c>
      <c r="I74" s="21">
        <f>'2020PopByRaceEth'!I74/'2010PopByRaceEth'!I74-1</f>
        <v>-0.31034482758620685</v>
      </c>
      <c r="J74" s="21">
        <f>'2020PopByRaceEth'!J74/'2010PopByRaceEth'!J74-1</f>
        <v>-0.73118279569892475</v>
      </c>
      <c r="K74" s="21">
        <f>'2020PopByRaceEth'!K74/'2010PopByRaceEth'!K74-1</f>
        <v>-0.52380952380952384</v>
      </c>
      <c r="L74" s="22">
        <f>'2020PopByRaceEth'!L74/'2010PopByRaceEth'!L74-1</f>
        <v>0.9893617021276595</v>
      </c>
    </row>
    <row r="75" spans="1:12" ht="14.4" customHeight="1" x14ac:dyDescent="0.4">
      <c r="A75" s="35">
        <v>706</v>
      </c>
      <c r="B75" s="35" t="s">
        <v>161</v>
      </c>
      <c r="C75" s="36" t="s">
        <v>151</v>
      </c>
      <c r="D75" s="9" t="s">
        <v>162</v>
      </c>
      <c r="E75" s="18">
        <f>'2020PopByRaceEth'!E75/'2010PopByRaceEth'!E75-1</f>
        <v>-0.39386503067484657</v>
      </c>
      <c r="F75" s="19">
        <f>'2020PopByRaceEth'!F75/'2010PopByRaceEth'!F75-1</f>
        <v>-0.31712962962962965</v>
      </c>
      <c r="G75" s="18">
        <f>'2020PopByRaceEth'!G75/'2010PopByRaceEth'!G75-1</f>
        <v>-0.48041775456919056</v>
      </c>
      <c r="H75" s="20">
        <f>'2020PopByRaceEth'!H75/'2010PopByRaceEth'!H75-1</f>
        <v>-0.51470588235294112</v>
      </c>
      <c r="I75" s="21">
        <f>'2020PopByRaceEth'!I75/'2010PopByRaceEth'!I75-1</f>
        <v>-1</v>
      </c>
      <c r="J75" s="21">
        <f>'2020PopByRaceEth'!J75/'2010PopByRaceEth'!J75-1</f>
        <v>-0.61904761904761907</v>
      </c>
      <c r="K75" s="21">
        <f>'2020PopByRaceEth'!K75/'2010PopByRaceEth'!K75-1</f>
        <v>8</v>
      </c>
      <c r="L75" s="22">
        <f>'2020PopByRaceEth'!L75/'2010PopByRaceEth'!L75-1</f>
        <v>0.41666666666666674</v>
      </c>
    </row>
    <row r="76" spans="1:12" ht="14.4" customHeight="1" x14ac:dyDescent="0.4">
      <c r="A76" s="35">
        <v>708</v>
      </c>
      <c r="B76" s="35" t="s">
        <v>163</v>
      </c>
      <c r="C76" s="36" t="s">
        <v>164</v>
      </c>
      <c r="D76" s="9" t="s">
        <v>165</v>
      </c>
      <c r="E76" s="18">
        <f>'2020PopByRaceEth'!E76/'2010PopByRaceEth'!E76-1</f>
        <v>0.13322663821463498</v>
      </c>
      <c r="F76" s="19">
        <f>'2020PopByRaceEth'!F76/'2010PopByRaceEth'!F76-1</f>
        <v>0.34706568208317146</v>
      </c>
      <c r="G76" s="18">
        <f>'2020PopByRaceEth'!G76/'2010PopByRaceEth'!G76-1</f>
        <v>0.12297342626066854</v>
      </c>
      <c r="H76" s="20">
        <f>'2020PopByRaceEth'!H76/'2010PopByRaceEth'!H76-1</f>
        <v>9.2485775179399043E-2</v>
      </c>
      <c r="I76" s="21">
        <f>'2020PopByRaceEth'!I76/'2010PopByRaceEth'!I76-1</f>
        <v>0.10420841683366744</v>
      </c>
      <c r="J76" s="21">
        <f>'2020PopByRaceEth'!J76/'2010PopByRaceEth'!J76-1</f>
        <v>9.4890510948905105E-2</v>
      </c>
      <c r="K76" s="21">
        <f>'2020PopByRaceEth'!K76/'2010PopByRaceEth'!K76-1</f>
        <v>0.5024342745861734</v>
      </c>
      <c r="L76" s="22">
        <f>'2020PopByRaceEth'!L76/'2010PopByRaceEth'!L76-1</f>
        <v>1.5046728971962615</v>
      </c>
    </row>
    <row r="77" spans="1:12" ht="14.4" customHeight="1" x14ac:dyDescent="0.4">
      <c r="A77" s="35">
        <v>707</v>
      </c>
      <c r="B77" s="35" t="s">
        <v>166</v>
      </c>
      <c r="C77" s="36" t="s">
        <v>164</v>
      </c>
      <c r="D77" s="9" t="s">
        <v>167</v>
      </c>
      <c r="E77" s="18">
        <f>'2020PopByRaceEth'!E77/'2010PopByRaceEth'!E77-1</f>
        <v>0.34296226321284751</v>
      </c>
      <c r="F77" s="19">
        <f>'2020PopByRaceEth'!F77/'2010PopByRaceEth'!F77-1</f>
        <v>0.433681622618316</v>
      </c>
      <c r="G77" s="18">
        <f>'2020PopByRaceEth'!G77/'2010PopByRaceEth'!G77-1</f>
        <v>0.29683886854242969</v>
      </c>
      <c r="H77" s="20">
        <f>'2020PopByRaceEth'!H77/'2010PopByRaceEth'!H77-1</f>
        <v>0.20931711582796719</v>
      </c>
      <c r="I77" s="21">
        <f>'2020PopByRaceEth'!I77/'2010PopByRaceEth'!I77-1</f>
        <v>0.41625796959293782</v>
      </c>
      <c r="J77" s="21">
        <f>'2020PopByRaceEth'!J77/'2010PopByRaceEth'!J77-1</f>
        <v>0.32604735883424407</v>
      </c>
      <c r="K77" s="21">
        <f>'2020PopByRaceEth'!K77/'2010PopByRaceEth'!K77-1</f>
        <v>0.41534762572630735</v>
      </c>
      <c r="L77" s="22">
        <f>'2020PopByRaceEth'!L77/'2010PopByRaceEth'!L77-1</f>
        <v>1.6615438351379672</v>
      </c>
    </row>
    <row r="78" spans="1:12" ht="14.4" customHeight="1" x14ac:dyDescent="0.4">
      <c r="A78" s="35">
        <v>706</v>
      </c>
      <c r="B78" s="35" t="s">
        <v>168</v>
      </c>
      <c r="C78" s="36" t="s">
        <v>164</v>
      </c>
      <c r="D78" s="9" t="s">
        <v>169</v>
      </c>
      <c r="E78" s="18">
        <f>'2020PopByRaceEth'!E78/'2010PopByRaceEth'!E78-1</f>
        <v>-0.32145886344359631</v>
      </c>
      <c r="F78" s="19">
        <f>'2020PopByRaceEth'!F78/'2010PopByRaceEth'!F78-1</f>
        <v>-0.23175965665236054</v>
      </c>
      <c r="G78" s="18">
        <f>'2020PopByRaceEth'!G78/'2010PopByRaceEth'!G78-1</f>
        <v>-0.45208333333333328</v>
      </c>
      <c r="H78" s="20">
        <f>'2020PopByRaceEth'!H78/'2010PopByRaceEth'!H78-1</f>
        <v>-0.47285067873303166</v>
      </c>
      <c r="I78" s="21">
        <f>'2020PopByRaceEth'!I78/'2010PopByRaceEth'!I78-1</f>
        <v>-0.7142857142857143</v>
      </c>
      <c r="J78" s="21">
        <f>'2020PopByRaceEth'!J78/'2010PopByRaceEth'!J78-1</f>
        <v>-0.5</v>
      </c>
      <c r="K78" s="21">
        <f>'2020PopByRaceEth'!K78/'2010PopByRaceEth'!K78-1</f>
        <v>1.6666666666666665</v>
      </c>
      <c r="L78" s="22">
        <f>'2020PopByRaceEth'!L78/'2010PopByRaceEth'!L78-1</f>
        <v>0.10000000000000009</v>
      </c>
    </row>
    <row r="79" spans="1:12" ht="14.4" customHeight="1" x14ac:dyDescent="0.4">
      <c r="A79" s="35">
        <v>706</v>
      </c>
      <c r="B79" s="35" t="s">
        <v>170</v>
      </c>
      <c r="C79" s="36" t="s">
        <v>164</v>
      </c>
      <c r="D79" s="9" t="s">
        <v>171</v>
      </c>
      <c r="E79" s="18">
        <f>'2020PopByRaceEth'!E79/'2010PopByRaceEth'!E79-1</f>
        <v>0.13666544365672073</v>
      </c>
      <c r="F79" s="19">
        <f>'2020PopByRaceEth'!F79/'2010PopByRaceEth'!F79-1</f>
        <v>8.311359942206975E-2</v>
      </c>
      <c r="G79" s="18">
        <f>'2020PopByRaceEth'!G79/'2010PopByRaceEth'!G79-1</f>
        <v>0.23848768929638409</v>
      </c>
      <c r="H79" s="20">
        <f>'2020PopByRaceEth'!H79/'2010PopByRaceEth'!H79-1</f>
        <v>8.3008930615984244E-3</v>
      </c>
      <c r="I79" s="21">
        <f>'2020PopByRaceEth'!I79/'2010PopByRaceEth'!I79-1</f>
        <v>0.77499027615713723</v>
      </c>
      <c r="J79" s="21">
        <f>'2020PopByRaceEth'!J79/'2010PopByRaceEth'!J79-1</f>
        <v>0.19622863877430752</v>
      </c>
      <c r="K79" s="21">
        <f>'2020PopByRaceEth'!K79/'2010PopByRaceEth'!K79-1</f>
        <v>0.32402402402402397</v>
      </c>
      <c r="L79" s="22">
        <f>'2020PopByRaceEth'!L79/'2010PopByRaceEth'!L79-1</f>
        <v>0.94541778975741231</v>
      </c>
    </row>
    <row r="80" spans="1:12" ht="14.4" customHeight="1" x14ac:dyDescent="0.4">
      <c r="A80" s="35">
        <v>706</v>
      </c>
      <c r="B80" s="35" t="s">
        <v>172</v>
      </c>
      <c r="C80" s="36" t="s">
        <v>164</v>
      </c>
      <c r="D80" s="9" t="s">
        <v>173</v>
      </c>
      <c r="E80" s="18">
        <f>'2020PopByRaceEth'!E80/'2010PopByRaceEth'!E80-1</f>
        <v>-0.10665760869565222</v>
      </c>
      <c r="F80" s="19">
        <f>'2020PopByRaceEth'!F80/'2010PopByRaceEth'!F80-1</f>
        <v>-4.1528239202657802E-2</v>
      </c>
      <c r="G80" s="18">
        <f>'2020PopByRaceEth'!G80/'2010PopByRaceEth'!G80-1</f>
        <v>-0.15172413793103445</v>
      </c>
      <c r="H80" s="20">
        <f>'2020PopByRaceEth'!H80/'2010PopByRaceEth'!H80-1</f>
        <v>-0.23767383059418457</v>
      </c>
      <c r="I80" s="21">
        <f>'2020PopByRaceEth'!I80/'2010PopByRaceEth'!I80-1</f>
        <v>-0.13793103448275867</v>
      </c>
      <c r="J80" s="21">
        <f>'2020PopByRaceEth'!J80/'2010PopByRaceEth'!J80-1</f>
        <v>3.166666666666667</v>
      </c>
      <c r="K80" s="21">
        <f>'2020PopByRaceEth'!K80/'2010PopByRaceEth'!K80-1</f>
        <v>1.2000000000000002</v>
      </c>
      <c r="L80" s="22">
        <f>'2020PopByRaceEth'!L80/'2010PopByRaceEth'!L80-1</f>
        <v>0.89743589743589736</v>
      </c>
    </row>
    <row r="81" spans="1:12" ht="14.4" customHeight="1" x14ac:dyDescent="0.4">
      <c r="A81" s="35">
        <v>706</v>
      </c>
      <c r="B81" s="35" t="s">
        <v>174</v>
      </c>
      <c r="C81" s="36" t="s">
        <v>164</v>
      </c>
      <c r="D81" s="9" t="s">
        <v>175</v>
      </c>
      <c r="E81" s="18">
        <f>'2020PopByRaceEth'!E81/'2010PopByRaceEth'!E81-1</f>
        <v>0.24736335341140636</v>
      </c>
      <c r="F81" s="19">
        <f>'2020PopByRaceEth'!F81/'2010PopByRaceEth'!F81-1</f>
        <v>0.29025346462436175</v>
      </c>
      <c r="G81" s="18">
        <f>'2020PopByRaceEth'!G81/'2010PopByRaceEth'!G81-1</f>
        <v>0.20595872023940509</v>
      </c>
      <c r="H81" s="20">
        <f>'2020PopByRaceEth'!H81/'2010PopByRaceEth'!H81-1</f>
        <v>5.0808853588740321E-2</v>
      </c>
      <c r="I81" s="21">
        <f>'2020PopByRaceEth'!I81/'2010PopByRaceEth'!I81-1</f>
        <v>0.51974723538704581</v>
      </c>
      <c r="J81" s="21">
        <f>'2020PopByRaceEth'!J81/'2010PopByRaceEth'!J81-1</f>
        <v>0.13092550790067725</v>
      </c>
      <c r="K81" s="21">
        <f>'2020PopByRaceEth'!K81/'2010PopByRaceEth'!K81-1</f>
        <v>0.70958083832335328</v>
      </c>
      <c r="L81" s="22">
        <f>'2020PopByRaceEth'!L81/'2010PopByRaceEth'!L81-1</f>
        <v>1.4101010101010103</v>
      </c>
    </row>
    <row r="82" spans="1:12" ht="14.4" customHeight="1" x14ac:dyDescent="0.4">
      <c r="A82" s="35">
        <v>706</v>
      </c>
      <c r="B82" s="35" t="s">
        <v>176</v>
      </c>
      <c r="C82" s="36" t="s">
        <v>164</v>
      </c>
      <c r="D82" s="9" t="s">
        <v>177</v>
      </c>
      <c r="E82" s="18">
        <f>'2020PopByRaceEth'!E82/'2010PopByRaceEth'!E82-1</f>
        <v>0.13400606144096994</v>
      </c>
      <c r="F82" s="19">
        <f>'2020PopByRaceEth'!F82/'2010PopByRaceEth'!F82-1</f>
        <v>1.9871148024528384E-2</v>
      </c>
      <c r="G82" s="18">
        <f>'2020PopByRaceEth'!G82/'2010PopByRaceEth'!G82-1</f>
        <v>0.22503559710270538</v>
      </c>
      <c r="H82" s="20">
        <f>'2020PopByRaceEth'!H82/'2010PopByRaceEth'!H82-1</f>
        <v>9.2488307721676044E-2</v>
      </c>
      <c r="I82" s="21">
        <f>'2020PopByRaceEth'!I82/'2010PopByRaceEth'!I82-1</f>
        <v>0.4306703397612488</v>
      </c>
      <c r="J82" s="21">
        <f>'2020PopByRaceEth'!J82/'2010PopByRaceEth'!J82-1</f>
        <v>7.0707070707070718E-2</v>
      </c>
      <c r="K82" s="21">
        <f>'2020PopByRaceEth'!K82/'2010PopByRaceEth'!K82-1</f>
        <v>0.58273381294964022</v>
      </c>
      <c r="L82" s="22">
        <f>'2020PopByRaceEth'!L82/'2010PopByRaceEth'!L82-1</f>
        <v>1.2431999999999999</v>
      </c>
    </row>
    <row r="83" spans="1:12" ht="14.4" customHeight="1" x14ac:dyDescent="0.4">
      <c r="A83" s="35">
        <v>706</v>
      </c>
      <c r="B83" s="35" t="s">
        <v>178</v>
      </c>
      <c r="C83" s="36" t="s">
        <v>164</v>
      </c>
      <c r="D83" s="9" t="s">
        <v>179</v>
      </c>
      <c r="E83" s="18">
        <f>'2020PopByRaceEth'!E83/'2010PopByRaceEth'!E83-1</f>
        <v>0.41386543465562098</v>
      </c>
      <c r="F83" s="19">
        <f>'2020PopByRaceEth'!F83/'2010PopByRaceEth'!F83-1</f>
        <v>0.52587719298245617</v>
      </c>
      <c r="G83" s="18">
        <f>'2020PopByRaceEth'!G83/'2010PopByRaceEth'!G83-1</f>
        <v>0.33149018523638385</v>
      </c>
      <c r="H83" s="20">
        <f>'2020PopByRaceEth'!H83/'2010PopByRaceEth'!H83-1</f>
        <v>0.22600745399487532</v>
      </c>
      <c r="I83" s="21">
        <f>'2020PopByRaceEth'!I83/'2010PopByRaceEth'!I83-1</f>
        <v>0.52380952380952372</v>
      </c>
      <c r="J83" s="21">
        <f>'2020PopByRaceEth'!J83/'2010PopByRaceEth'!J83-1</f>
        <v>0.24259259259259269</v>
      </c>
      <c r="K83" s="21">
        <f>'2020PopByRaceEth'!K83/'2010PopByRaceEth'!K83-1</f>
        <v>0.54166666666666674</v>
      </c>
      <c r="L83" s="22">
        <f>'2020PopByRaceEth'!L83/'2010PopByRaceEth'!L83-1</f>
        <v>1.9666666666666668</v>
      </c>
    </row>
    <row r="84" spans="1:12" ht="14.4" customHeight="1" x14ac:dyDescent="0.4">
      <c r="A84" s="35">
        <v>707</v>
      </c>
      <c r="B84" s="35" t="s">
        <v>180</v>
      </c>
      <c r="C84" s="36" t="s">
        <v>164</v>
      </c>
      <c r="D84" s="9" t="s">
        <v>181</v>
      </c>
      <c r="E84" s="18">
        <f>'2020PopByRaceEth'!E84/'2010PopByRaceEth'!E84-1</f>
        <v>0.49292735919291375</v>
      </c>
      <c r="F84" s="19">
        <f>'2020PopByRaceEth'!F84/'2010PopByRaceEth'!F84-1</f>
        <v>0.62414065586724621</v>
      </c>
      <c r="G84" s="18">
        <f>'2020PopByRaceEth'!G84/'2010PopByRaceEth'!G84-1</f>
        <v>0.41094131878440754</v>
      </c>
      <c r="H84" s="20">
        <f>'2020PopByRaceEth'!H84/'2010PopByRaceEth'!H84-1</f>
        <v>0.31278918021117574</v>
      </c>
      <c r="I84" s="21">
        <f>'2020PopByRaceEth'!I84/'2010PopByRaceEth'!I84-1</f>
        <v>0.64499732477260574</v>
      </c>
      <c r="J84" s="21">
        <f>'2020PopByRaceEth'!J84/'2010PopByRaceEth'!J84-1</f>
        <v>0.38002773925104028</v>
      </c>
      <c r="K84" s="21">
        <f>'2020PopByRaceEth'!K84/'2010PopByRaceEth'!K84-1</f>
        <v>0.56707897240723115</v>
      </c>
      <c r="L84" s="22">
        <f>'2020PopByRaceEth'!L84/'2010PopByRaceEth'!L84-1</f>
        <v>2.2006245120999219</v>
      </c>
    </row>
    <row r="85" spans="1:12" ht="14.4" customHeight="1" x14ac:dyDescent="0.4">
      <c r="A85" s="35">
        <v>706</v>
      </c>
      <c r="B85" s="35" t="s">
        <v>182</v>
      </c>
      <c r="C85" s="36" t="s">
        <v>164</v>
      </c>
      <c r="D85" s="9" t="s">
        <v>183</v>
      </c>
      <c r="E85" s="18">
        <f>'2020PopByRaceEth'!E85/'2010PopByRaceEth'!E85-1</f>
        <v>6.9265576052906397E-2</v>
      </c>
      <c r="F85" s="19">
        <f>'2020PopByRaceEth'!F85/'2010PopByRaceEth'!F85-1</f>
        <v>8.5825762220612001E-2</v>
      </c>
      <c r="G85" s="18">
        <f>'2020PopByRaceEth'!G85/'2010PopByRaceEth'!G85-1</f>
        <v>2.7750425208128426E-3</v>
      </c>
      <c r="H85" s="20">
        <f>'2020PopByRaceEth'!H85/'2010PopByRaceEth'!H85-1</f>
        <v>-0.19695676905574522</v>
      </c>
      <c r="I85" s="21">
        <f>'2020PopByRaceEth'!I85/'2010PopByRaceEth'!I85-1</f>
        <v>0.28990356229088765</v>
      </c>
      <c r="J85" s="21">
        <f>'2020PopByRaceEth'!J85/'2010PopByRaceEth'!J85-1</f>
        <v>0.14543889845094671</v>
      </c>
      <c r="K85" s="21">
        <f>'2020PopByRaceEth'!K85/'2010PopByRaceEth'!K85-1</f>
        <v>0.34684684684684686</v>
      </c>
      <c r="L85" s="22">
        <f>'2020PopByRaceEth'!L85/'2010PopByRaceEth'!L85-1</f>
        <v>0.76896251089799472</v>
      </c>
    </row>
    <row r="86" spans="1:12" ht="14.4" customHeight="1" x14ac:dyDescent="0.4">
      <c r="A86" s="35">
        <v>708</v>
      </c>
      <c r="B86" s="35" t="s">
        <v>184</v>
      </c>
      <c r="C86" s="36" t="s">
        <v>164</v>
      </c>
      <c r="D86" s="9" t="s">
        <v>185</v>
      </c>
      <c r="E86" s="18">
        <f>'2020PopByRaceEth'!E86/'2010PopByRaceEth'!E86-1</f>
        <v>0.25426761054571978</v>
      </c>
      <c r="F86" s="19">
        <f>'2020PopByRaceEth'!F86/'2010PopByRaceEth'!F86-1</f>
        <v>0.23825416088765605</v>
      </c>
      <c r="G86" s="18">
        <f>'2020PopByRaceEth'!G86/'2010PopByRaceEth'!G86-1</f>
        <v>0.25849857140403221</v>
      </c>
      <c r="H86" s="20">
        <f>'2020PopByRaceEth'!H86/'2010PopByRaceEth'!H86-1</f>
        <v>0.12007737817878872</v>
      </c>
      <c r="I86" s="21">
        <f>'2020PopByRaceEth'!I86/'2010PopByRaceEth'!I86-1</f>
        <v>0.49544241885282347</v>
      </c>
      <c r="J86" s="21">
        <f>'2020PopByRaceEth'!J86/'2010PopByRaceEth'!J86-1</f>
        <v>0.45161290322580649</v>
      </c>
      <c r="K86" s="21">
        <f>'2020PopByRaceEth'!K86/'2010PopByRaceEth'!K86-1</f>
        <v>0.84382665576451354</v>
      </c>
      <c r="L86" s="22">
        <f>'2020PopByRaceEth'!L86/'2010PopByRaceEth'!L86-1</f>
        <v>1.6847935548841892</v>
      </c>
    </row>
    <row r="87" spans="1:12" ht="14.4" customHeight="1" x14ac:dyDescent="0.4">
      <c r="A87" s="35">
        <v>706</v>
      </c>
      <c r="B87" s="35" t="s">
        <v>186</v>
      </c>
      <c r="C87" s="36" t="s">
        <v>164</v>
      </c>
      <c r="D87" s="9" t="s">
        <v>187</v>
      </c>
      <c r="E87" s="18">
        <f>'2020PopByRaceEth'!E87/'2010PopByRaceEth'!E87-1</f>
        <v>-1.6169530493707618E-2</v>
      </c>
      <c r="F87" s="19">
        <f>'2020PopByRaceEth'!F87/'2010PopByRaceEth'!F87-1</f>
        <v>-0.11850044598352483</v>
      </c>
      <c r="G87" s="18">
        <f>'2020PopByRaceEth'!G87/'2010PopByRaceEth'!G87-1</f>
        <v>0.1231692505536901</v>
      </c>
      <c r="H87" s="20">
        <f>'2020PopByRaceEth'!H87/'2010PopByRaceEth'!H87-1</f>
        <v>7.3102993786480885E-2</v>
      </c>
      <c r="I87" s="21">
        <f>'2020PopByRaceEth'!I87/'2010PopByRaceEth'!I87-1</f>
        <v>0.13867488443759624</v>
      </c>
      <c r="J87" s="21">
        <f>'2020PopByRaceEth'!J87/'2010PopByRaceEth'!J87-1</f>
        <v>-0.14111178985949913</v>
      </c>
      <c r="K87" s="21">
        <f>'2020PopByRaceEth'!K87/'2010PopByRaceEth'!K87-1</f>
        <v>0.48881431767337813</v>
      </c>
      <c r="L87" s="22">
        <f>'2020PopByRaceEth'!L87/'2010PopByRaceEth'!L87-1</f>
        <v>1.2720739219712525</v>
      </c>
    </row>
    <row r="88" spans="1:12" ht="14.4" customHeight="1" x14ac:dyDescent="0.4">
      <c r="A88" s="35">
        <v>708</v>
      </c>
      <c r="B88" s="35" t="s">
        <v>188</v>
      </c>
      <c r="C88" s="36" t="s">
        <v>164</v>
      </c>
      <c r="D88" s="9" t="s">
        <v>189</v>
      </c>
      <c r="E88" s="18">
        <f>'2020PopByRaceEth'!E88/'2010PopByRaceEth'!E88-1</f>
        <v>0.20007826783497706</v>
      </c>
      <c r="F88" s="19">
        <f>'2020PopByRaceEth'!F88/'2010PopByRaceEth'!F88-1</f>
        <v>0.26321024176272578</v>
      </c>
      <c r="G88" s="18">
        <f>'2020PopByRaceEth'!G88/'2010PopByRaceEth'!G88-1</f>
        <v>0.18016713719244914</v>
      </c>
      <c r="H88" s="20">
        <f>'2020PopByRaceEth'!H88/'2010PopByRaceEth'!H88-1</f>
        <v>0.11350932691320703</v>
      </c>
      <c r="I88" s="21">
        <f>'2020PopByRaceEth'!I88/'2010PopByRaceEth'!I88-1</f>
        <v>0.28619367209971247</v>
      </c>
      <c r="J88" s="21">
        <f>'2020PopByRaceEth'!J88/'2010PopByRaceEth'!J88-1</f>
        <v>0.41538461538461546</v>
      </c>
      <c r="K88" s="21">
        <f>'2020PopByRaceEth'!K88/'2010PopByRaceEth'!K88-1</f>
        <v>0.30788116867174065</v>
      </c>
      <c r="L88" s="22">
        <f>'2020PopByRaceEth'!L88/'2010PopByRaceEth'!L88-1</f>
        <v>1.6191716592862724</v>
      </c>
    </row>
    <row r="89" spans="1:12" ht="14.4" customHeight="1" x14ac:dyDescent="0.4">
      <c r="A89" s="35">
        <v>708</v>
      </c>
      <c r="B89" s="35" t="s">
        <v>190</v>
      </c>
      <c r="C89" s="36" t="s">
        <v>164</v>
      </c>
      <c r="D89" s="9" t="s">
        <v>191</v>
      </c>
      <c r="E89" s="18">
        <f>'2020PopByRaceEth'!E89/'2010PopByRaceEth'!E89-1</f>
        <v>5.9567257559958398E-2</v>
      </c>
      <c r="F89" s="19">
        <f>'2020PopByRaceEth'!F89/'2010PopByRaceEth'!F89-1</f>
        <v>0.35080213903743318</v>
      </c>
      <c r="G89" s="18">
        <f>'2020PopByRaceEth'!G89/'2010PopByRaceEth'!G89-1</f>
        <v>4.723517956614276E-2</v>
      </c>
      <c r="H89" s="20">
        <f>'2020PopByRaceEth'!H89/'2010PopByRaceEth'!H89-1</f>
        <v>1.4788397527341957E-2</v>
      </c>
      <c r="I89" s="21">
        <f>'2020PopByRaceEth'!I89/'2010PopByRaceEth'!I89-1</f>
        <v>0.24657534246575352</v>
      </c>
      <c r="J89" s="21">
        <f>'2020PopByRaceEth'!J89/'2010PopByRaceEth'!J89-1</f>
        <v>-3.7383177570093462E-2</v>
      </c>
      <c r="K89" s="21">
        <f>'2020PopByRaceEth'!K89/'2010PopByRaceEth'!K89-1</f>
        <v>0.30107526881720426</v>
      </c>
      <c r="L89" s="22">
        <f>'2020PopByRaceEth'!L89/'2010PopByRaceEth'!L89-1</f>
        <v>2.0846153846153848</v>
      </c>
    </row>
    <row r="90" spans="1:12" ht="14.4" customHeight="1" x14ac:dyDescent="0.4">
      <c r="A90" s="35">
        <v>706</v>
      </c>
      <c r="B90" s="35" t="s">
        <v>192</v>
      </c>
      <c r="C90" s="36" t="s">
        <v>164</v>
      </c>
      <c r="D90" s="9" t="s">
        <v>193</v>
      </c>
      <c r="E90" s="18">
        <f>'2020PopByRaceEth'!E90/'2010PopByRaceEth'!E90-1</f>
        <v>0.17062105121656135</v>
      </c>
      <c r="F90" s="19">
        <f>'2020PopByRaceEth'!F90/'2010PopByRaceEth'!F90-1</f>
        <v>0.13549062443109405</v>
      </c>
      <c r="G90" s="18">
        <f>'2020PopByRaceEth'!G90/'2010PopByRaceEth'!G90-1</f>
        <v>0.2697841726618706</v>
      </c>
      <c r="H90" s="20">
        <f>'2020PopByRaceEth'!H90/'2010PopByRaceEth'!H90-1</f>
        <v>-2.5133814289038825E-2</v>
      </c>
      <c r="I90" s="21">
        <f>'2020PopByRaceEth'!I90/'2010PopByRaceEth'!I90-1</f>
        <v>0.58744394618834073</v>
      </c>
      <c r="J90" s="21">
        <f>'2020PopByRaceEth'!J90/'2010PopByRaceEth'!J90-1</f>
        <v>0.45639534883720922</v>
      </c>
      <c r="K90" s="21">
        <f>'2020PopByRaceEth'!K90/'2010PopByRaceEth'!K90-1</f>
        <v>0.42379182156133832</v>
      </c>
      <c r="L90" s="22">
        <f>'2020PopByRaceEth'!L90/'2010PopByRaceEth'!L90-1</f>
        <v>1.3679999999999999</v>
      </c>
    </row>
    <row r="91" spans="1:12" ht="14.4" customHeight="1" x14ac:dyDescent="0.4">
      <c r="A91" s="35">
        <v>708</v>
      </c>
      <c r="B91" s="35" t="s">
        <v>194</v>
      </c>
      <c r="C91" s="36" t="s">
        <v>164</v>
      </c>
      <c r="D91" s="9" t="s">
        <v>195</v>
      </c>
      <c r="E91" s="18">
        <f>'2020PopByRaceEth'!E91/'2010PopByRaceEth'!E91-1</f>
        <v>-5.4231717337715701E-2</v>
      </c>
      <c r="F91" s="19">
        <f>'2020PopByRaceEth'!F91/'2010PopByRaceEth'!F91-1</f>
        <v>6.831831831831825E-2</v>
      </c>
      <c r="G91" s="18">
        <f>'2020PopByRaceEth'!G91/'2010PopByRaceEth'!G91-1</f>
        <v>-0.20235934664246824</v>
      </c>
      <c r="H91" s="20">
        <f>'2020PopByRaceEth'!H91/'2010PopByRaceEth'!H91-1</f>
        <v>-0.32423208191126285</v>
      </c>
      <c r="I91" s="21">
        <f>'2020PopByRaceEth'!I91/'2010PopByRaceEth'!I91-1</f>
        <v>-0.74193548387096775</v>
      </c>
      <c r="J91" s="21">
        <f>'2020PopByRaceEth'!J91/'2010PopByRaceEth'!J91-1</f>
        <v>-2.6004728132387744E-2</v>
      </c>
      <c r="K91" s="21">
        <f>'2020PopByRaceEth'!K91/'2010PopByRaceEth'!K91-1</f>
        <v>-0.17647058823529416</v>
      </c>
      <c r="L91" s="22">
        <f>'2020PopByRaceEth'!L91/'2010PopByRaceEth'!L91-1</f>
        <v>8.8888888888888795E-2</v>
      </c>
    </row>
    <row r="92" spans="1:12" ht="14.4" customHeight="1" x14ac:dyDescent="0.4">
      <c r="A92" s="35">
        <v>708</v>
      </c>
      <c r="B92" s="35" t="s">
        <v>196</v>
      </c>
      <c r="C92" s="36" t="s">
        <v>164</v>
      </c>
      <c r="D92" s="9" t="s">
        <v>197</v>
      </c>
      <c r="E92" s="18">
        <f>'2020PopByRaceEth'!E92/'2010PopByRaceEth'!E92-1</f>
        <v>0.14618316678685495</v>
      </c>
      <c r="F92" s="19">
        <f>'2020PopByRaceEth'!F92/'2010PopByRaceEth'!F92-1</f>
        <v>0.31358776512923425</v>
      </c>
      <c r="G92" s="18">
        <f>'2020PopByRaceEth'!G92/'2010PopByRaceEth'!G92-1</f>
        <v>0.11507599722243644</v>
      </c>
      <c r="H92" s="20">
        <f>'2020PopByRaceEth'!H92/'2010PopByRaceEth'!H92-1</f>
        <v>5.3830670431839867E-2</v>
      </c>
      <c r="I92" s="21">
        <f>'2020PopByRaceEth'!I92/'2010PopByRaceEth'!I92-1</f>
        <v>0.19132328916318753</v>
      </c>
      <c r="J92" s="21">
        <f>'2020PopByRaceEth'!J92/'2010PopByRaceEth'!J92-1</f>
        <v>0.35419734904270994</v>
      </c>
      <c r="K92" s="21">
        <f>'2020PopByRaceEth'!K92/'2010PopByRaceEth'!K92-1</f>
        <v>0.29859122666361237</v>
      </c>
      <c r="L92" s="22">
        <f>'2020PopByRaceEth'!L92/'2010PopByRaceEth'!L92-1</f>
        <v>1.4994192799070847</v>
      </c>
    </row>
    <row r="93" spans="1:12" ht="14.4" customHeight="1" x14ac:dyDescent="0.4">
      <c r="A93" s="35">
        <v>706</v>
      </c>
      <c r="B93" s="35" t="s">
        <v>198</v>
      </c>
      <c r="C93" s="36" t="s">
        <v>164</v>
      </c>
      <c r="D93" s="9" t="s">
        <v>199</v>
      </c>
      <c r="E93" s="18">
        <f>'2020PopByRaceEth'!E93/'2010PopByRaceEth'!E93-1</f>
        <v>0.11864962643354215</v>
      </c>
      <c r="F93" s="19">
        <f>'2020PopByRaceEth'!F93/'2010PopByRaceEth'!F93-1</f>
        <v>0.13743805889388838</v>
      </c>
      <c r="G93" s="18">
        <f>'2020PopByRaceEth'!G93/'2010PopByRaceEth'!G93-1</f>
        <v>9.6610395973453222E-2</v>
      </c>
      <c r="H93" s="20">
        <f>'2020PopByRaceEth'!H93/'2010PopByRaceEth'!H93-1</f>
        <v>-7.4330829963412337E-2</v>
      </c>
      <c r="I93" s="21">
        <f>'2020PopByRaceEth'!I93/'2010PopByRaceEth'!I93-1</f>
        <v>0.42412505187439486</v>
      </c>
      <c r="J93" s="21">
        <f>'2020PopByRaceEth'!J93/'2010PopByRaceEth'!J93-1</f>
        <v>0.13694721825962919</v>
      </c>
      <c r="K93" s="21">
        <f>'2020PopByRaceEth'!K93/'2010PopByRaceEth'!K93-1</f>
        <v>0.45679398872886656</v>
      </c>
      <c r="L93" s="22">
        <f>'2020PopByRaceEth'!L93/'2010PopByRaceEth'!L93-1</f>
        <v>1.0093798853569567</v>
      </c>
    </row>
    <row r="94" spans="1:12" ht="14.4" customHeight="1" x14ac:dyDescent="0.4">
      <c r="A94" s="35">
        <v>707</v>
      </c>
      <c r="B94" s="35" t="s">
        <v>200</v>
      </c>
      <c r="C94" s="36" t="s">
        <v>164</v>
      </c>
      <c r="D94" s="9" t="s">
        <v>201</v>
      </c>
      <c r="E94" s="18">
        <f>'2020PopByRaceEth'!E94/'2010PopByRaceEth'!E94-1</f>
        <v>0.10297060324431317</v>
      </c>
      <c r="F94" s="19">
        <f>'2020PopByRaceEth'!F94/'2010PopByRaceEth'!F94-1</f>
        <v>0.18644468734195807</v>
      </c>
      <c r="G94" s="18">
        <f>'2020PopByRaceEth'!G94/'2010PopByRaceEth'!G94-1</f>
        <v>5.1992368275539214E-2</v>
      </c>
      <c r="H94" s="20">
        <f>'2020PopByRaceEth'!H94/'2010PopByRaceEth'!H94-1</f>
        <v>-8.3135993516278983E-2</v>
      </c>
      <c r="I94" s="21">
        <f>'2020PopByRaceEth'!I94/'2010PopByRaceEth'!I94-1</f>
        <v>0.57455671864986124</v>
      </c>
      <c r="J94" s="21">
        <f>'2020PopByRaceEth'!J94/'2010PopByRaceEth'!J94-1</f>
        <v>3.1613480465255028E-2</v>
      </c>
      <c r="K94" s="21">
        <f>'2020PopByRaceEth'!K94/'2010PopByRaceEth'!K94-1</f>
        <v>0.41360711582134746</v>
      </c>
      <c r="L94" s="22">
        <f>'2020PopByRaceEth'!L94/'2010PopByRaceEth'!L94-1</f>
        <v>1.2081069173153178</v>
      </c>
    </row>
    <row r="95" spans="1:12" ht="14.4" customHeight="1" x14ac:dyDescent="0.4">
      <c r="A95" s="35">
        <v>708</v>
      </c>
      <c r="B95" s="35" t="s">
        <v>202</v>
      </c>
      <c r="C95" s="36" t="s">
        <v>164</v>
      </c>
      <c r="D95" s="9" t="s">
        <v>203</v>
      </c>
      <c r="E95" s="18">
        <f>'2020PopByRaceEth'!E95/'2010PopByRaceEth'!E95-1</f>
        <v>0.39764156775469828</v>
      </c>
      <c r="F95" s="19">
        <f>'2020PopByRaceEth'!F95/'2010PopByRaceEth'!F95-1</f>
        <v>0.49380267724343074</v>
      </c>
      <c r="G95" s="18">
        <f>'2020PopByRaceEth'!G95/'2010PopByRaceEth'!G95-1</f>
        <v>0.37988612021457735</v>
      </c>
      <c r="H95" s="20">
        <f>'2020PopByRaceEth'!H95/'2010PopByRaceEth'!H95-1</f>
        <v>0.30104135159659506</v>
      </c>
      <c r="I95" s="21">
        <f>'2020PopByRaceEth'!I95/'2010PopByRaceEth'!I95-1</f>
        <v>0.6638441998306519</v>
      </c>
      <c r="J95" s="21">
        <f>'2020PopByRaceEth'!J95/'2010PopByRaceEth'!J95-1</f>
        <v>0.19498069498069492</v>
      </c>
      <c r="K95" s="21">
        <f>'2020PopByRaceEth'!K95/'2010PopByRaceEth'!K95-1</f>
        <v>0.55459610027855155</v>
      </c>
      <c r="L95" s="22">
        <f>'2020PopByRaceEth'!L95/'2010PopByRaceEth'!L95-1</f>
        <v>1.6935050993022007</v>
      </c>
    </row>
    <row r="96" spans="1:12" ht="14.4" customHeight="1" x14ac:dyDescent="0.4">
      <c r="A96" s="35">
        <v>706</v>
      </c>
      <c r="B96" s="35" t="s">
        <v>204</v>
      </c>
      <c r="C96" s="36" t="s">
        <v>164</v>
      </c>
      <c r="D96" s="9" t="s">
        <v>205</v>
      </c>
      <c r="E96" s="18">
        <f>'2020PopByRaceEth'!E96/'2010PopByRaceEth'!E96-1</f>
        <v>-2.0878279629754637E-4</v>
      </c>
      <c r="F96" s="19">
        <f>'2020PopByRaceEth'!F96/'2010PopByRaceEth'!F96-1</f>
        <v>-3.4108979115869853E-2</v>
      </c>
      <c r="G96" s="18">
        <f>'2020PopByRaceEth'!G96/'2010PopByRaceEth'!G96-1</f>
        <v>0.23776744186046517</v>
      </c>
      <c r="H96" s="20">
        <f>'2020PopByRaceEth'!H96/'2010PopByRaceEth'!H96-1</f>
        <v>-1.5787811809283236E-2</v>
      </c>
      <c r="I96" s="21">
        <f>'2020PopByRaceEth'!I96/'2010PopByRaceEth'!I96-1</f>
        <v>0.56321839080459779</v>
      </c>
      <c r="J96" s="21">
        <f>'2020PopByRaceEth'!J96/'2010PopByRaceEth'!J96-1</f>
        <v>0.2387640449438202</v>
      </c>
      <c r="K96" s="21">
        <f>'2020PopByRaceEth'!K96/'2010PopByRaceEth'!K96-1</f>
        <v>0.72830188679245289</v>
      </c>
      <c r="L96" s="22">
        <f>'2020PopByRaceEth'!L96/'2010PopByRaceEth'!L96-1</f>
        <v>1.1170212765957448</v>
      </c>
    </row>
    <row r="97" spans="1:12" ht="14.4" customHeight="1" x14ac:dyDescent="0.4">
      <c r="A97" s="35">
        <v>706</v>
      </c>
      <c r="B97" s="35" t="s">
        <v>206</v>
      </c>
      <c r="C97" s="36" t="s">
        <v>164</v>
      </c>
      <c r="D97" s="9" t="s">
        <v>207</v>
      </c>
      <c r="E97" s="18">
        <f>'2020PopByRaceEth'!E97/'2010PopByRaceEth'!E97-1</f>
        <v>6.4362724557867956E-2</v>
      </c>
      <c r="F97" s="19">
        <f>'2020PopByRaceEth'!F97/'2010PopByRaceEth'!F97-1</f>
        <v>0.33006016847172082</v>
      </c>
      <c r="G97" s="18">
        <f>'2020PopByRaceEth'!G97/'2010PopByRaceEth'!G97-1</f>
        <v>2.1763289498055283E-2</v>
      </c>
      <c r="H97" s="20">
        <f>'2020PopByRaceEth'!H97/'2010PopByRaceEth'!H97-1</f>
        <v>-7.8848213602631834E-2</v>
      </c>
      <c r="I97" s="21">
        <f>'2020PopByRaceEth'!I97/'2010PopByRaceEth'!I97-1</f>
        <v>0.27374527792768477</v>
      </c>
      <c r="J97" s="21">
        <f>'2020PopByRaceEth'!J97/'2010PopByRaceEth'!J97-1</f>
        <v>0.51073799297149547</v>
      </c>
      <c r="K97" s="21">
        <f>'2020PopByRaceEth'!K97/'2010PopByRaceEth'!K97-1</f>
        <v>0.2652642838042607</v>
      </c>
      <c r="L97" s="22">
        <f>'2020PopByRaceEth'!L97/'2010PopByRaceEth'!L97-1</f>
        <v>1.2452830188679247</v>
      </c>
    </row>
    <row r="98" spans="1:12" ht="14.4" customHeight="1" x14ac:dyDescent="0.4">
      <c r="A98" s="35">
        <v>706</v>
      </c>
      <c r="B98" s="35" t="s">
        <v>208</v>
      </c>
      <c r="C98" s="36" t="s">
        <v>164</v>
      </c>
      <c r="D98" s="9" t="s">
        <v>209</v>
      </c>
      <c r="E98" s="18">
        <f>'2020PopByRaceEth'!E98/'2010PopByRaceEth'!E98-1</f>
        <v>0.34971395041807241</v>
      </c>
      <c r="F98" s="19">
        <f>'2020PopByRaceEth'!F98/'2010PopByRaceEth'!F98-1</f>
        <v>0.51194813544792117</v>
      </c>
      <c r="G98" s="18">
        <f>'2020PopByRaceEth'!G98/'2010PopByRaceEth'!G98-1</f>
        <v>0.2135533771022573</v>
      </c>
      <c r="H98" s="20">
        <f>'2020PopByRaceEth'!H98/'2010PopByRaceEth'!H98-1</f>
        <v>-1.0924068767908302E-2</v>
      </c>
      <c r="I98" s="21">
        <f>'2020PopByRaceEth'!I98/'2010PopByRaceEth'!I98-1</f>
        <v>0.51647023269870052</v>
      </c>
      <c r="J98" s="21">
        <f>'2020PopByRaceEth'!J98/'2010PopByRaceEth'!J98-1</f>
        <v>0.79690522243713735</v>
      </c>
      <c r="K98" s="21">
        <f>'2020PopByRaceEth'!K98/'2010PopByRaceEth'!K98-1</f>
        <v>-2.5257915332621894E-2</v>
      </c>
      <c r="L98" s="22">
        <f>'2020PopByRaceEth'!L98/'2010PopByRaceEth'!L98-1</f>
        <v>0.98932384341637003</v>
      </c>
    </row>
    <row r="99" spans="1:12" ht="14.4" customHeight="1" x14ac:dyDescent="0.4">
      <c r="A99" s="35">
        <v>706</v>
      </c>
      <c r="B99" s="35" t="s">
        <v>210</v>
      </c>
      <c r="C99" s="36" t="s">
        <v>164</v>
      </c>
      <c r="D99" s="9" t="s">
        <v>211</v>
      </c>
      <c r="E99" s="18">
        <f>'2020PopByRaceEth'!E99/'2010PopByRaceEth'!E99-1</f>
        <v>0.69695957233544936</v>
      </c>
      <c r="F99" s="19">
        <f>'2020PopByRaceEth'!F99/'2010PopByRaceEth'!F99-1</f>
        <v>0.9516001057921184</v>
      </c>
      <c r="G99" s="18">
        <f>'2020PopByRaceEth'!G99/'2010PopByRaceEth'!G99-1</f>
        <v>0.57941643267000376</v>
      </c>
      <c r="H99" s="20">
        <f>'2020PopByRaceEth'!H99/'2010PopByRaceEth'!H99-1</f>
        <v>0.47044095145360965</v>
      </c>
      <c r="I99" s="21">
        <f>'2020PopByRaceEth'!I99/'2010PopByRaceEth'!I99-1</f>
        <v>1.1236559139784945</v>
      </c>
      <c r="J99" s="21">
        <f>'2020PopByRaceEth'!J99/'2010PopByRaceEth'!J99-1</f>
        <v>0.86754966887417218</v>
      </c>
      <c r="K99" s="21">
        <f>'2020PopByRaceEth'!K99/'2010PopByRaceEth'!K99-1</f>
        <v>0.60083160083160081</v>
      </c>
      <c r="L99" s="22">
        <f>'2020PopByRaceEth'!L99/'2010PopByRaceEth'!L99-1</f>
        <v>2.8574660633484164</v>
      </c>
    </row>
    <row r="100" spans="1:12" ht="14.4" customHeight="1" x14ac:dyDescent="0.4">
      <c r="A100" s="35">
        <v>706</v>
      </c>
      <c r="B100" s="35" t="s">
        <v>212</v>
      </c>
      <c r="C100" s="36" t="s">
        <v>164</v>
      </c>
      <c r="D100" s="9" t="s">
        <v>213</v>
      </c>
      <c r="E100" s="18">
        <f>'2020PopByRaceEth'!E100/'2010PopByRaceEth'!E100-1</f>
        <v>0.39912390323471758</v>
      </c>
      <c r="F100" s="19">
        <f>'2020PopByRaceEth'!F100/'2010PopByRaceEth'!F100-1</f>
        <v>0.60157959336143874</v>
      </c>
      <c r="G100" s="18">
        <f>'2020PopByRaceEth'!G100/'2010PopByRaceEth'!G100-1</f>
        <v>0.33289106145251401</v>
      </c>
      <c r="H100" s="20">
        <f>'2020PopByRaceEth'!H100/'2010PopByRaceEth'!H100-1</f>
        <v>0.26861399982522061</v>
      </c>
      <c r="I100" s="21">
        <f>'2020PopByRaceEth'!I100/'2010PopByRaceEth'!I100-1</f>
        <v>0.35063113604488083</v>
      </c>
      <c r="J100" s="21">
        <f>'2020PopByRaceEth'!J100/'2010PopByRaceEth'!J100-1</f>
        <v>0.45801526717557262</v>
      </c>
      <c r="K100" s="21">
        <f>'2020PopByRaceEth'!K100/'2010PopByRaceEth'!K100-1</f>
        <v>0.34143895713211325</v>
      </c>
      <c r="L100" s="22">
        <f>'2020PopByRaceEth'!L100/'2010PopByRaceEth'!L100-1</f>
        <v>1.794447410571276</v>
      </c>
    </row>
    <row r="101" spans="1:12" ht="14.4" customHeight="1" x14ac:dyDescent="0.4">
      <c r="A101" s="35">
        <v>706</v>
      </c>
      <c r="B101" s="35" t="s">
        <v>214</v>
      </c>
      <c r="C101" s="36" t="s">
        <v>164</v>
      </c>
      <c r="D101" s="9" t="s">
        <v>215</v>
      </c>
      <c r="E101" s="18">
        <f>'2020PopByRaceEth'!E101/'2010PopByRaceEth'!E101-1</f>
        <v>0.33834066946463293</v>
      </c>
      <c r="F101" s="19">
        <f>'2020PopByRaceEth'!F101/'2010PopByRaceEth'!F101-1</f>
        <v>0.49253528773072741</v>
      </c>
      <c r="G101" s="18">
        <f>'2020PopByRaceEth'!G101/'2010PopByRaceEth'!G101-1</f>
        <v>0.13752062220127259</v>
      </c>
      <c r="H101" s="20">
        <f>'2020PopByRaceEth'!H101/'2010PopByRaceEth'!H101-1</f>
        <v>-8.6724360154667668E-2</v>
      </c>
      <c r="I101" s="21">
        <f>'2020PopByRaceEth'!I101/'2010PopByRaceEth'!I101-1</f>
        <v>0.43096460416103755</v>
      </c>
      <c r="J101" s="21">
        <f>'2020PopByRaceEth'!J101/'2010PopByRaceEth'!J101-1</f>
        <v>0.46039603960396036</v>
      </c>
      <c r="K101" s="21">
        <f>'2020PopByRaceEth'!K101/'2010PopByRaceEth'!K101-1</f>
        <v>0.36749999999999994</v>
      </c>
      <c r="L101" s="22">
        <f>'2020PopByRaceEth'!L101/'2010PopByRaceEth'!L101-1</f>
        <v>1.3093167701863355</v>
      </c>
    </row>
    <row r="102" spans="1:12" ht="14.4" customHeight="1" x14ac:dyDescent="0.4">
      <c r="A102" s="35">
        <v>706</v>
      </c>
      <c r="B102" s="35" t="s">
        <v>216</v>
      </c>
      <c r="C102" s="36" t="s">
        <v>164</v>
      </c>
      <c r="D102" s="9" t="s">
        <v>217</v>
      </c>
      <c r="E102" s="18">
        <f>'2020PopByRaceEth'!E102/'2010PopByRaceEth'!E102-1</f>
        <v>0.13327658649666763</v>
      </c>
      <c r="F102" s="19">
        <f>'2020PopByRaceEth'!F102/'2010PopByRaceEth'!F102-1</f>
        <v>0.14152550866994096</v>
      </c>
      <c r="G102" s="18">
        <f>'2020PopByRaceEth'!G102/'2010PopByRaceEth'!G102-1</f>
        <v>0.13145737085258302</v>
      </c>
      <c r="H102" s="20">
        <f>'2020PopByRaceEth'!H102/'2010PopByRaceEth'!H102-1</f>
        <v>8.4128293714226698E-2</v>
      </c>
      <c r="I102" s="21">
        <f>'2020PopByRaceEth'!I102/'2010PopByRaceEth'!I102-1</f>
        <v>0.21062187925556053</v>
      </c>
      <c r="J102" s="21">
        <f>'2020PopByRaceEth'!J102/'2010PopByRaceEth'!J102-1</f>
        <v>-0.14934618031658642</v>
      </c>
      <c r="K102" s="21">
        <f>'2020PopByRaceEth'!K102/'2010PopByRaceEth'!K102-1</f>
        <v>0.34704370179948585</v>
      </c>
      <c r="L102" s="22">
        <f>'2020PopByRaceEth'!L102/'2010PopByRaceEth'!L102-1</f>
        <v>1.5286059629331183</v>
      </c>
    </row>
    <row r="103" spans="1:12" ht="14.4" customHeight="1" x14ac:dyDescent="0.4">
      <c r="A103" s="35">
        <v>708</v>
      </c>
      <c r="B103" s="35" t="s">
        <v>218</v>
      </c>
      <c r="C103" s="36" t="s">
        <v>164</v>
      </c>
      <c r="D103" s="9" t="s">
        <v>219</v>
      </c>
      <c r="E103" s="18">
        <f>'2020PopByRaceEth'!E103/'2010PopByRaceEth'!E103-1</f>
        <v>9.1867416760722298E-2</v>
      </c>
      <c r="F103" s="19">
        <f>'2020PopByRaceEth'!F103/'2010PopByRaceEth'!F103-1</f>
        <v>0.17143556087932121</v>
      </c>
      <c r="G103" s="18">
        <f>'2020PopByRaceEth'!G103/'2010PopByRaceEth'!G103-1</f>
        <v>6.3717970908960586E-2</v>
      </c>
      <c r="H103" s="20">
        <f>'2020PopByRaceEth'!H103/'2010PopByRaceEth'!H103-1</f>
        <v>-7.4696577351310856E-3</v>
      </c>
      <c r="I103" s="21">
        <f>'2020PopByRaceEth'!I103/'2010PopByRaceEth'!I103-1</f>
        <v>0.39607473928157599</v>
      </c>
      <c r="J103" s="21">
        <f>'2020PopByRaceEth'!J103/'2010PopByRaceEth'!J103-1</f>
        <v>0.13060428849902528</v>
      </c>
      <c r="K103" s="21">
        <f>'2020PopByRaceEth'!K103/'2010PopByRaceEth'!K103-1</f>
        <v>0.42601626016260163</v>
      </c>
      <c r="L103" s="22">
        <f>'2020PopByRaceEth'!L103/'2010PopByRaceEth'!L103-1</f>
        <v>1.4619876211608083</v>
      </c>
    </row>
    <row r="104" spans="1:12" ht="14.4" customHeight="1" x14ac:dyDescent="0.4">
      <c r="A104" s="35">
        <v>706</v>
      </c>
      <c r="B104" s="35" t="s">
        <v>220</v>
      </c>
      <c r="C104" s="36" t="s">
        <v>164</v>
      </c>
      <c r="D104" s="9" t="s">
        <v>221</v>
      </c>
      <c r="E104" s="18">
        <f>'2020PopByRaceEth'!E104/'2010PopByRaceEth'!E104-1</f>
        <v>-0.41935483870967738</v>
      </c>
      <c r="F104" s="19">
        <f>'2020PopByRaceEth'!F104/'2010PopByRaceEth'!F104-1</f>
        <v>-0.63157894736842102</v>
      </c>
      <c r="G104" s="18">
        <f>'2020PopByRaceEth'!G104/'2010PopByRaceEth'!G104-1</f>
        <v>-0.32558139534883723</v>
      </c>
      <c r="H104" s="20">
        <f>'2020PopByRaceEth'!H104/'2010PopByRaceEth'!H104-1</f>
        <v>-0.39240506329113922</v>
      </c>
      <c r="I104" s="21">
        <f>'2020PopByRaceEth'!I104/'2010PopByRaceEth'!I104-1</f>
        <v>-1</v>
      </c>
      <c r="J104" s="21" t="e">
        <f>'2020PopByRaceEth'!J104/'2010PopByRaceEth'!J104-1</f>
        <v>#DIV/0!</v>
      </c>
      <c r="K104" s="21" t="e">
        <f>'2020PopByRaceEth'!K104/'2010PopByRaceEth'!K104-1</f>
        <v>#DIV/0!</v>
      </c>
      <c r="L104" s="22">
        <f>'2020PopByRaceEth'!L104/'2010PopByRaceEth'!L104-1</f>
        <v>0.25</v>
      </c>
    </row>
    <row r="105" spans="1:12" ht="14.4" customHeight="1" x14ac:dyDescent="0.4">
      <c r="A105" s="35">
        <v>706</v>
      </c>
      <c r="B105" s="35" t="s">
        <v>222</v>
      </c>
      <c r="C105" s="36" t="s">
        <v>164</v>
      </c>
      <c r="D105" s="9" t="s">
        <v>223</v>
      </c>
      <c r="E105" s="18">
        <f>'2020PopByRaceEth'!E105/'2010PopByRaceEth'!E105-1</f>
        <v>-4.5429362880886393E-2</v>
      </c>
      <c r="F105" s="19">
        <f>'2020PopByRaceEth'!F105/'2010PopByRaceEth'!F105-1</f>
        <v>0.21818181818181825</v>
      </c>
      <c r="G105" s="18">
        <f>'2020PopByRaceEth'!G105/'2010PopByRaceEth'!G105-1</f>
        <v>-8.2018927444794998E-2</v>
      </c>
      <c r="H105" s="20">
        <f>'2020PopByRaceEth'!H105/'2010PopByRaceEth'!H105-1</f>
        <v>-0.12911725955204212</v>
      </c>
      <c r="I105" s="21">
        <f>'2020PopByRaceEth'!I105/'2010PopByRaceEth'!I105-1</f>
        <v>8</v>
      </c>
      <c r="J105" s="21">
        <f>'2020PopByRaceEth'!J105/'2010PopByRaceEth'!J105-1</f>
        <v>-0.22727272727272729</v>
      </c>
      <c r="K105" s="21">
        <f>'2020PopByRaceEth'!K105/'2010PopByRaceEth'!K105-1</f>
        <v>-0.33333333333333337</v>
      </c>
      <c r="L105" s="22">
        <f>'2020PopByRaceEth'!L105/'2010PopByRaceEth'!L105-1</f>
        <v>1.903225806451613</v>
      </c>
    </row>
    <row r="106" spans="1:12" ht="14.4" customHeight="1" x14ac:dyDescent="0.4">
      <c r="A106" s="35">
        <v>706</v>
      </c>
      <c r="B106" s="35" t="s">
        <v>224</v>
      </c>
      <c r="C106" s="36" t="s">
        <v>164</v>
      </c>
      <c r="D106" s="9" t="s">
        <v>225</v>
      </c>
      <c r="E106" s="18">
        <f>'2020PopByRaceEth'!E106/'2010PopByRaceEth'!E106-1</f>
        <v>-0.10292499275991895</v>
      </c>
      <c r="F106" s="19">
        <f>'2020PopByRaceEth'!F106/'2010PopByRaceEth'!F106-1</f>
        <v>-0.2184057031756319</v>
      </c>
      <c r="G106" s="18">
        <f>'2020PopByRaceEth'!G106/'2010PopByRaceEth'!G106-1</f>
        <v>0.18675066043487099</v>
      </c>
      <c r="H106" s="20">
        <f>'2020PopByRaceEth'!H106/'2010PopByRaceEth'!H106-1</f>
        <v>0.19394329896907214</v>
      </c>
      <c r="I106" s="21">
        <f>'2020PopByRaceEth'!I106/'2010PopByRaceEth'!I106-1</f>
        <v>0.21884984025559095</v>
      </c>
      <c r="J106" s="21">
        <f>'2020PopByRaceEth'!J106/'2010PopByRaceEth'!J106-1</f>
        <v>-0.1646778042959427</v>
      </c>
      <c r="K106" s="21">
        <f>'2020PopByRaceEth'!K106/'2010PopByRaceEth'!K106-1</f>
        <v>-0.42666666666666664</v>
      </c>
      <c r="L106" s="22">
        <f>'2020PopByRaceEth'!L106/'2010PopByRaceEth'!L106-1</f>
        <v>2.028169014084507</v>
      </c>
    </row>
    <row r="107" spans="1:12" ht="14.4" customHeight="1" x14ac:dyDescent="0.4">
      <c r="A107" s="35">
        <v>708</v>
      </c>
      <c r="B107" s="35" t="s">
        <v>226</v>
      </c>
      <c r="C107" s="36" t="s">
        <v>164</v>
      </c>
      <c r="D107" s="9" t="s">
        <v>227</v>
      </c>
      <c r="E107" s="18">
        <f>'2020PopByRaceEth'!E107/'2010PopByRaceEth'!E107-1</f>
        <v>0.22787610619469034</v>
      </c>
      <c r="F107" s="19">
        <f>'2020PopByRaceEth'!F107/'2010PopByRaceEth'!F107-1</f>
        <v>0.23506200676437428</v>
      </c>
      <c r="G107" s="18">
        <f>'2020PopByRaceEth'!G107/'2010PopByRaceEth'!G107-1</f>
        <v>0.22587236718013193</v>
      </c>
      <c r="H107" s="20">
        <f>'2020PopByRaceEth'!H107/'2010PopByRaceEth'!H107-1</f>
        <v>0.16730481105377071</v>
      </c>
      <c r="I107" s="21">
        <f>'2020PopByRaceEth'!I107/'2010PopByRaceEth'!I107-1</f>
        <v>0.49484536082474229</v>
      </c>
      <c r="J107" s="21">
        <f>'2020PopByRaceEth'!J107/'2010PopByRaceEth'!J107-1</f>
        <v>0</v>
      </c>
      <c r="K107" s="21">
        <f>'2020PopByRaceEth'!K107/'2010PopByRaceEth'!K107-1</f>
        <v>0.79710144927536231</v>
      </c>
      <c r="L107" s="22">
        <f>'2020PopByRaceEth'!L107/'2010PopByRaceEth'!L107-1</f>
        <v>2.653225806451613</v>
      </c>
    </row>
    <row r="108" spans="1:12" ht="14.4" customHeight="1" x14ac:dyDescent="0.4">
      <c r="A108" s="35">
        <v>706</v>
      </c>
      <c r="B108" s="35" t="s">
        <v>228</v>
      </c>
      <c r="C108" s="36" t="s">
        <v>164</v>
      </c>
      <c r="D108" s="9" t="s">
        <v>229</v>
      </c>
      <c r="E108" s="18">
        <f>'2020PopByRaceEth'!E108/'2010PopByRaceEth'!E108-1</f>
        <v>0.14385793418051485</v>
      </c>
      <c r="F108" s="19">
        <f>'2020PopByRaceEth'!F108/'2010PopByRaceEth'!F108-1</f>
        <v>4.0391389432485214E-2</v>
      </c>
      <c r="G108" s="18">
        <f>'2020PopByRaceEth'!G108/'2010PopByRaceEth'!G108-1</f>
        <v>0.19881095913191693</v>
      </c>
      <c r="H108" s="20">
        <f>'2020PopByRaceEth'!H108/'2010PopByRaceEth'!H108-1</f>
        <v>0.12759371775765227</v>
      </c>
      <c r="I108" s="21">
        <f>'2020PopByRaceEth'!I108/'2010PopByRaceEth'!I108-1</f>
        <v>0.29166666666666674</v>
      </c>
      <c r="J108" s="21">
        <f>'2020PopByRaceEth'!J108/'2010PopByRaceEth'!J108-1</f>
        <v>-0.21100917431192656</v>
      </c>
      <c r="K108" s="21">
        <f>'2020PopByRaceEth'!K108/'2010PopByRaceEth'!K108-1</f>
        <v>0.68880455407969632</v>
      </c>
      <c r="L108" s="22">
        <f>'2020PopByRaceEth'!L108/'2010PopByRaceEth'!L108-1</f>
        <v>1.5255391600454029</v>
      </c>
    </row>
    <row r="109" spans="1:12" ht="14.4" customHeight="1" x14ac:dyDescent="0.4">
      <c r="A109" s="35">
        <v>706</v>
      </c>
      <c r="B109" s="35" t="s">
        <v>230</v>
      </c>
      <c r="C109" s="36" t="s">
        <v>164</v>
      </c>
      <c r="D109" s="9" t="s">
        <v>231</v>
      </c>
      <c r="E109" s="18">
        <f>'2020PopByRaceEth'!E109/'2010PopByRaceEth'!E109-1</f>
        <v>0.11865644395764874</v>
      </c>
      <c r="F109" s="19">
        <f>'2020PopByRaceEth'!F109/'2010PopByRaceEth'!F109-1</f>
        <v>0.19645868465430016</v>
      </c>
      <c r="G109" s="18">
        <f>'2020PopByRaceEth'!G109/'2010PopByRaceEth'!G109-1</f>
        <v>5.9240180296200817E-2</v>
      </c>
      <c r="H109" s="20">
        <f>'2020PopByRaceEth'!H109/'2010PopByRaceEth'!H109-1</f>
        <v>6.4727272727272744E-2</v>
      </c>
      <c r="I109" s="21">
        <f>'2020PopByRaceEth'!I109/'2010PopByRaceEth'!I109-1</f>
        <v>-0.41758241758241754</v>
      </c>
      <c r="J109" s="21">
        <f>'2020PopByRaceEth'!J109/'2010PopByRaceEth'!J109-1</f>
        <v>-0.29166666666666663</v>
      </c>
      <c r="K109" s="21">
        <f>'2020PopByRaceEth'!K109/'2010PopByRaceEth'!K109-1</f>
        <v>0.15384615384615374</v>
      </c>
      <c r="L109" s="22">
        <f>'2020PopByRaceEth'!L109/'2010PopByRaceEth'!L109-1</f>
        <v>0.91999999999999993</v>
      </c>
    </row>
    <row r="110" spans="1:12" ht="14.4" customHeight="1" x14ac:dyDescent="0.4">
      <c r="A110" s="35">
        <v>708</v>
      </c>
      <c r="B110" s="35" t="s">
        <v>232</v>
      </c>
      <c r="C110" s="36" t="s">
        <v>164</v>
      </c>
      <c r="D110" s="9" t="s">
        <v>233</v>
      </c>
      <c r="E110" s="18">
        <f>'2020PopByRaceEth'!E110/'2010PopByRaceEth'!E110-1</f>
        <v>0.11456109925293489</v>
      </c>
      <c r="F110" s="19">
        <f>'2020PopByRaceEth'!F110/'2010PopByRaceEth'!F110-1</f>
        <v>0.25820821646592962</v>
      </c>
      <c r="G110" s="18">
        <f>'2020PopByRaceEth'!G110/'2010PopByRaceEth'!G110-1</f>
        <v>8.8891728008019477E-2</v>
      </c>
      <c r="H110" s="20">
        <f>'2020PopByRaceEth'!H110/'2010PopByRaceEth'!H110-1</f>
        <v>-1.6289315739415056E-3</v>
      </c>
      <c r="I110" s="21">
        <f>'2020PopByRaceEth'!I110/'2010PopByRaceEth'!I110-1</f>
        <v>0.47350683392623094</v>
      </c>
      <c r="J110" s="21">
        <f>'2020PopByRaceEth'!J110/'2010PopByRaceEth'!J110-1</f>
        <v>0.11026615969581743</v>
      </c>
      <c r="K110" s="21">
        <f>'2020PopByRaceEth'!K110/'2010PopByRaceEth'!K110-1</f>
        <v>0.89071161896142104</v>
      </c>
      <c r="L110" s="22">
        <f>'2020PopByRaceEth'!L110/'2010PopByRaceEth'!L110-1</f>
        <v>1.713185119964781</v>
      </c>
    </row>
    <row r="111" spans="1:12" ht="14.4" customHeight="1" x14ac:dyDescent="0.4">
      <c r="A111" s="35">
        <v>706</v>
      </c>
      <c r="B111" s="35" t="s">
        <v>234</v>
      </c>
      <c r="C111" s="36" t="s">
        <v>164</v>
      </c>
      <c r="D111" s="9" t="s">
        <v>235</v>
      </c>
      <c r="E111" s="18">
        <f>'2020PopByRaceEth'!E111/'2010PopByRaceEth'!E111-1</f>
        <v>0.14715104819924751</v>
      </c>
      <c r="F111" s="19">
        <f>'2020PopByRaceEth'!F111/'2010PopByRaceEth'!F111-1</f>
        <v>0.27383897056779971</v>
      </c>
      <c r="G111" s="18">
        <f>'2020PopByRaceEth'!G111/'2010PopByRaceEth'!G111-1</f>
        <v>6.4534864960830163E-5</v>
      </c>
      <c r="H111" s="20">
        <f>'2020PopByRaceEth'!H111/'2010PopByRaceEth'!H111-1</f>
        <v>-0.15806700913760963</v>
      </c>
      <c r="I111" s="21">
        <f>'2020PopByRaceEth'!I111/'2010PopByRaceEth'!I111-1</f>
        <v>0.23967645806726257</v>
      </c>
      <c r="J111" s="21">
        <f>'2020PopByRaceEth'!J111/'2010PopByRaceEth'!J111-1</f>
        <v>0.2068473609129815</v>
      </c>
      <c r="K111" s="21">
        <f>'2020PopByRaceEth'!K111/'2010PopByRaceEth'!K111-1</f>
        <v>0.47117202268430991</v>
      </c>
      <c r="L111" s="22">
        <f>'2020PopByRaceEth'!L111/'2010PopByRaceEth'!L111-1</f>
        <v>0.81879648411088568</v>
      </c>
    </row>
    <row r="112" spans="1:12" ht="14.4" customHeight="1" x14ac:dyDescent="0.4">
      <c r="A112" s="35">
        <v>708</v>
      </c>
      <c r="B112" s="35" t="s">
        <v>236</v>
      </c>
      <c r="C112" s="36" t="s">
        <v>164</v>
      </c>
      <c r="D112" s="9" t="s">
        <v>237</v>
      </c>
      <c r="E112" s="18">
        <f>'2020PopByRaceEth'!E112/'2010PopByRaceEth'!E112-1</f>
        <v>0.23464046510714365</v>
      </c>
      <c r="F112" s="19">
        <f>'2020PopByRaceEth'!F112/'2010PopByRaceEth'!F112-1</f>
        <v>0.42783068511435696</v>
      </c>
      <c r="G112" s="18">
        <f>'2020PopByRaceEth'!G112/'2010PopByRaceEth'!G112-1</f>
        <v>0.18894319803272719</v>
      </c>
      <c r="H112" s="20">
        <f>'2020PopByRaceEth'!H112/'2010PopByRaceEth'!H112-1</f>
        <v>0.11025206160437784</v>
      </c>
      <c r="I112" s="21">
        <f>'2020PopByRaceEth'!I112/'2010PopByRaceEth'!I112-1</f>
        <v>0.48129453681710221</v>
      </c>
      <c r="J112" s="21">
        <f>'2020PopByRaceEth'!J112/'2010PopByRaceEth'!J112-1</f>
        <v>0.2031344183242918</v>
      </c>
      <c r="K112" s="21">
        <f>'2020PopByRaceEth'!K112/'2010PopByRaceEth'!K112-1</f>
        <v>0.62445414847161573</v>
      </c>
      <c r="L112" s="22">
        <f>'2020PopByRaceEth'!L112/'2010PopByRaceEth'!L112-1</f>
        <v>1.7599435161214405</v>
      </c>
    </row>
    <row r="113" spans="1:12" ht="14.4" customHeight="1" x14ac:dyDescent="0.4">
      <c r="A113" s="35">
        <v>706</v>
      </c>
      <c r="B113" s="35" t="s">
        <v>238</v>
      </c>
      <c r="C113" s="36" t="s">
        <v>164</v>
      </c>
      <c r="D113" s="9" t="s">
        <v>239</v>
      </c>
      <c r="E113" s="18">
        <f>'2020PopByRaceEth'!E113/'2010PopByRaceEth'!E113-1</f>
        <v>6.480473286875732E-2</v>
      </c>
      <c r="F113" s="19">
        <f>'2020PopByRaceEth'!F113/'2010PopByRaceEth'!F113-1</f>
        <v>-0.11644818039294169</v>
      </c>
      <c r="G113" s="18">
        <f>'2020PopByRaceEth'!G113/'2010PopByRaceEth'!G113-1</f>
        <v>0.28107462686567164</v>
      </c>
      <c r="H113" s="20">
        <f>'2020PopByRaceEth'!H113/'2010PopByRaceEth'!H113-1</f>
        <v>0.26075141776937616</v>
      </c>
      <c r="I113" s="21">
        <f>'2020PopByRaceEth'!I113/'2010PopByRaceEth'!I113-1</f>
        <v>0.19651741293532332</v>
      </c>
      <c r="J113" s="21">
        <f>'2020PopByRaceEth'!J113/'2010PopByRaceEth'!J113-1</f>
        <v>0.10994764397905765</v>
      </c>
      <c r="K113" s="21">
        <f>'2020PopByRaceEth'!K113/'2010PopByRaceEth'!K113-1</f>
        <v>0.2541436464088398</v>
      </c>
      <c r="L113" s="22">
        <f>'2020PopByRaceEth'!L113/'2010PopByRaceEth'!L113-1</f>
        <v>1.3041666666666667</v>
      </c>
    </row>
    <row r="114" spans="1:12" ht="14.4" customHeight="1" x14ac:dyDescent="0.4">
      <c r="A114" s="35">
        <v>707</v>
      </c>
      <c r="B114" s="35" t="s">
        <v>240</v>
      </c>
      <c r="C114" s="36" t="s">
        <v>164</v>
      </c>
      <c r="D114" s="9" t="s">
        <v>241</v>
      </c>
      <c r="E114" s="18">
        <f>'2020PopByRaceEth'!E114/'2010PopByRaceEth'!E114-1</f>
        <v>0.10744418394397703</v>
      </c>
      <c r="F114" s="19">
        <f>'2020PopByRaceEth'!F114/'2010PopByRaceEth'!F114-1</f>
        <v>5.5193795261097245E-2</v>
      </c>
      <c r="G114" s="18">
        <f>'2020PopByRaceEth'!G114/'2010PopByRaceEth'!G114-1</f>
        <v>0.18455065877077503</v>
      </c>
      <c r="H114" s="20">
        <f>'2020PopByRaceEth'!H114/'2010PopByRaceEth'!H114-1</f>
        <v>8.1180057472607148E-2</v>
      </c>
      <c r="I114" s="21">
        <f>'2020PopByRaceEth'!I114/'2010PopByRaceEth'!I114-1</f>
        <v>0.29780191170454118</v>
      </c>
      <c r="J114" s="21">
        <f>'2020PopByRaceEth'!J114/'2010PopByRaceEth'!J114-1</f>
        <v>6.9950428829963052E-2</v>
      </c>
      <c r="K114" s="21">
        <f>'2020PopByRaceEth'!K114/'2010PopByRaceEth'!K114-1</f>
        <v>0.35296818629058713</v>
      </c>
      <c r="L114" s="22">
        <f>'2020PopByRaceEth'!L114/'2010PopByRaceEth'!L114-1</f>
        <v>1.1695599136717649</v>
      </c>
    </row>
    <row r="115" spans="1:12" ht="14.4" customHeight="1" x14ac:dyDescent="0.4">
      <c r="A115" s="35">
        <v>708</v>
      </c>
      <c r="B115" s="35" t="s">
        <v>242</v>
      </c>
      <c r="C115" s="36" t="s">
        <v>164</v>
      </c>
      <c r="D115" s="9" t="s">
        <v>243</v>
      </c>
      <c r="E115" s="18">
        <f>'2020PopByRaceEth'!E115/'2010PopByRaceEth'!E115-1</f>
        <v>1.5020699608796386</v>
      </c>
      <c r="F115" s="19">
        <f>'2020PopByRaceEth'!F115/'2010PopByRaceEth'!F115-1</f>
        <v>1.2546103509815585</v>
      </c>
      <c r="G115" s="18">
        <f>'2020PopByRaceEth'!G115/'2010PopByRaceEth'!G115-1</f>
        <v>1.5606971718500424</v>
      </c>
      <c r="H115" s="20">
        <f>'2020PopByRaceEth'!H115/'2010PopByRaceEth'!H115-1</f>
        <v>1.4431567907708445</v>
      </c>
      <c r="I115" s="21">
        <f>'2020PopByRaceEth'!I115/'2010PopByRaceEth'!I115-1</f>
        <v>1.5880952380952382</v>
      </c>
      <c r="J115" s="21">
        <f>'2020PopByRaceEth'!J115/'2010PopByRaceEth'!J115-1</f>
        <v>1.4740259740259742</v>
      </c>
      <c r="K115" s="21">
        <f>'2020PopByRaceEth'!K115/'2010PopByRaceEth'!K115-1</f>
        <v>2.0683139534883721</v>
      </c>
      <c r="L115" s="22">
        <f>'2020PopByRaceEth'!L115/'2010PopByRaceEth'!L115-1</f>
        <v>5.0861423220973787</v>
      </c>
    </row>
    <row r="116" spans="1:12" ht="14.4" customHeight="1" x14ac:dyDescent="0.4">
      <c r="A116" s="35">
        <v>706</v>
      </c>
      <c r="B116" s="35" t="s">
        <v>244</v>
      </c>
      <c r="C116" s="36" t="s">
        <v>164</v>
      </c>
      <c r="D116" s="9" t="s">
        <v>245</v>
      </c>
      <c r="E116" s="18">
        <f>'2020PopByRaceEth'!E116/'2010PopByRaceEth'!E116-1</f>
        <v>0.13018364928909953</v>
      </c>
      <c r="F116" s="19">
        <f>'2020PopByRaceEth'!F116/'2010PopByRaceEth'!F116-1</f>
        <v>0.19316393073982452</v>
      </c>
      <c r="G116" s="18">
        <f>'2020PopByRaceEth'!G116/'2010PopByRaceEth'!G116-1</f>
        <v>8.6767895878525625E-3</v>
      </c>
      <c r="H116" s="20">
        <f>'2020PopByRaceEth'!H116/'2010PopByRaceEth'!H116-1</f>
        <v>-0.12327416173570016</v>
      </c>
      <c r="I116" s="21">
        <f>'2020PopByRaceEth'!I116/'2010PopByRaceEth'!I116-1</f>
        <v>0.22023809523809534</v>
      </c>
      <c r="J116" s="21">
        <f>'2020PopByRaceEth'!J116/'2010PopByRaceEth'!J116-1</f>
        <v>-0.40410958904109584</v>
      </c>
      <c r="K116" s="21">
        <f>'2020PopByRaceEth'!K116/'2010PopByRaceEth'!K116-1</f>
        <v>-0.16374269005847952</v>
      </c>
      <c r="L116" s="22">
        <f>'2020PopByRaceEth'!L116/'2010PopByRaceEth'!L116-1</f>
        <v>0.35074626865671643</v>
      </c>
    </row>
    <row r="117" spans="1:12" ht="14.4" customHeight="1" x14ac:dyDescent="0.4">
      <c r="A117" s="35">
        <v>706</v>
      </c>
      <c r="B117" s="35" t="s">
        <v>246</v>
      </c>
      <c r="C117" s="36" t="s">
        <v>164</v>
      </c>
      <c r="D117" s="9" t="s">
        <v>247</v>
      </c>
      <c r="E117" s="18">
        <f>'2020PopByRaceEth'!E117/'2010PopByRaceEth'!E117-1</f>
        <v>0.17379610907163467</v>
      </c>
      <c r="F117" s="19">
        <f>'2020PopByRaceEth'!F117/'2010PopByRaceEth'!F117-1</f>
        <v>0.13531738615835054</v>
      </c>
      <c r="G117" s="18">
        <f>'2020PopByRaceEth'!G117/'2010PopByRaceEth'!G117-1</f>
        <v>0.23939361758615196</v>
      </c>
      <c r="H117" s="20">
        <f>'2020PopByRaceEth'!H117/'2010PopByRaceEth'!H117-1</f>
        <v>0.22368840441129589</v>
      </c>
      <c r="I117" s="21">
        <f>'2020PopByRaceEth'!I117/'2010PopByRaceEth'!I117-1</f>
        <v>8.6257222851015669E-2</v>
      </c>
      <c r="J117" s="21">
        <f>'2020PopByRaceEth'!J117/'2010PopByRaceEth'!J117-1</f>
        <v>0.47667984189723311</v>
      </c>
      <c r="K117" s="21">
        <f>'2020PopByRaceEth'!K117/'2010PopByRaceEth'!K117-1</f>
        <v>0.66771441400987874</v>
      </c>
      <c r="L117" s="22">
        <f>'2020PopByRaceEth'!L117/'2010PopByRaceEth'!L117-1</f>
        <v>1.1588235294117646</v>
      </c>
    </row>
    <row r="118" spans="1:12" ht="14.4" customHeight="1" x14ac:dyDescent="0.4">
      <c r="A118" s="35">
        <v>708</v>
      </c>
      <c r="B118" s="35" t="s">
        <v>248</v>
      </c>
      <c r="C118" s="36" t="s">
        <v>164</v>
      </c>
      <c r="D118" s="9" t="s">
        <v>249</v>
      </c>
      <c r="E118" s="18">
        <f>'2020PopByRaceEth'!E118/'2010PopByRaceEth'!E118-1</f>
        <v>0.62430563428182739</v>
      </c>
      <c r="F118" s="19">
        <f>'2020PopByRaceEth'!F118/'2010PopByRaceEth'!F118-1</f>
        <v>0.90529875986471242</v>
      </c>
      <c r="G118" s="18">
        <f>'2020PopByRaceEth'!G118/'2010PopByRaceEth'!G118-1</f>
        <v>0.50292207792207799</v>
      </c>
      <c r="H118" s="20">
        <f>'2020PopByRaceEth'!H118/'2010PopByRaceEth'!H118-1</f>
        <v>0.3783587509077706</v>
      </c>
      <c r="I118" s="21">
        <f>'2020PopByRaceEth'!I118/'2010PopByRaceEth'!I118-1</f>
        <v>1.3586956521739131</v>
      </c>
      <c r="J118" s="21">
        <f>'2020PopByRaceEth'!J118/'2010PopByRaceEth'!J118-1</f>
        <v>0.3793103448275863</v>
      </c>
      <c r="K118" s="21">
        <f>'2020PopByRaceEth'!K118/'2010PopByRaceEth'!K118-1</f>
        <v>0.57000000000000006</v>
      </c>
      <c r="L118" s="22">
        <f>'2020PopByRaceEth'!L118/'2010PopByRaceEth'!L118-1</f>
        <v>2.9047619047619047</v>
      </c>
    </row>
    <row r="119" spans="1:12" ht="14.4" customHeight="1" x14ac:dyDescent="0.4">
      <c r="A119" s="35">
        <v>708</v>
      </c>
      <c r="B119" s="35" t="s">
        <v>250</v>
      </c>
      <c r="C119" s="36" t="s">
        <v>164</v>
      </c>
      <c r="D119" s="9" t="s">
        <v>251</v>
      </c>
      <c r="E119" s="18">
        <f>'2020PopByRaceEth'!E119/'2010PopByRaceEth'!E119-1</f>
        <v>7.5963214467281492E-2</v>
      </c>
      <c r="F119" s="19">
        <f>'2020PopByRaceEth'!F119/'2010PopByRaceEth'!F119-1</f>
        <v>0.18881376201646649</v>
      </c>
      <c r="G119" s="18">
        <f>'2020PopByRaceEth'!G119/'2010PopByRaceEth'!G119-1</f>
        <v>6.3607016412926987E-2</v>
      </c>
      <c r="H119" s="20">
        <f>'2020PopByRaceEth'!H119/'2010PopByRaceEth'!H119-1</f>
        <v>2.6025761652443968E-3</v>
      </c>
      <c r="I119" s="21">
        <f>'2020PopByRaceEth'!I119/'2010PopByRaceEth'!I119-1</f>
        <v>0.25142237875914386</v>
      </c>
      <c r="J119" s="21">
        <f>'2020PopByRaceEth'!J119/'2010PopByRaceEth'!J119-1</f>
        <v>1.3048635824436605E-2</v>
      </c>
      <c r="K119" s="21">
        <f>'2020PopByRaceEth'!K119/'2010PopByRaceEth'!K119-1</f>
        <v>0.63760913364674288</v>
      </c>
      <c r="L119" s="22">
        <f>'2020PopByRaceEth'!L119/'2010PopByRaceEth'!L119-1</f>
        <v>1.6158079039519762</v>
      </c>
    </row>
    <row r="120" spans="1:12" ht="14.4" customHeight="1" x14ac:dyDescent="0.4">
      <c r="A120" s="35">
        <v>706</v>
      </c>
      <c r="B120" s="35" t="s">
        <v>252</v>
      </c>
      <c r="C120" s="36" t="s">
        <v>164</v>
      </c>
      <c r="D120" s="9" t="s">
        <v>253</v>
      </c>
      <c r="E120" s="18">
        <f>'2020PopByRaceEth'!E120/'2010PopByRaceEth'!E120-1</f>
        <v>-7.03125E-2</v>
      </c>
      <c r="F120" s="19">
        <f>'2020PopByRaceEth'!F120/'2010PopByRaceEth'!F120-1</f>
        <v>-0.3493975903614458</v>
      </c>
      <c r="G120" s="18">
        <f>'2020PopByRaceEth'!G120/'2010PopByRaceEth'!G120-1</f>
        <v>0.44444444444444442</v>
      </c>
      <c r="H120" s="20">
        <f>'2020PopByRaceEth'!H120/'2010PopByRaceEth'!H120-1</f>
        <v>0.28571428571428581</v>
      </c>
      <c r="I120" s="21">
        <f>'2020PopByRaceEth'!I120/'2010PopByRaceEth'!I120-1</f>
        <v>-1</v>
      </c>
      <c r="J120" s="21" t="e">
        <f>'2020PopByRaceEth'!J120/'2010PopByRaceEth'!J120-1</f>
        <v>#DIV/0!</v>
      </c>
      <c r="K120" s="21" t="e">
        <f>'2020PopByRaceEth'!K120/'2010PopByRaceEth'!K120-1</f>
        <v>#DIV/0!</v>
      </c>
      <c r="L120" s="22">
        <f>'2020PopByRaceEth'!L120/'2010PopByRaceEth'!L120-1</f>
        <v>5</v>
      </c>
    </row>
    <row r="121" spans="1:12" ht="14.4" customHeight="1" x14ac:dyDescent="0.4">
      <c r="A121" s="35">
        <v>708</v>
      </c>
      <c r="B121" s="35" t="s">
        <v>254</v>
      </c>
      <c r="C121" s="36" t="s">
        <v>164</v>
      </c>
      <c r="D121" s="9" t="s">
        <v>255</v>
      </c>
      <c r="E121" s="18">
        <f>'2020PopByRaceEth'!E121/'2010PopByRaceEth'!E121-1</f>
        <v>0.12381402586971446</v>
      </c>
      <c r="F121" s="19">
        <f>'2020PopByRaceEth'!F121/'2010PopByRaceEth'!F121-1</f>
        <v>0.29621136590229313</v>
      </c>
      <c r="G121" s="18">
        <f>'2020PopByRaceEth'!G121/'2010PopByRaceEth'!G121-1</f>
        <v>9.8988294074293881E-2</v>
      </c>
      <c r="H121" s="20">
        <f>'2020PopByRaceEth'!H121/'2010PopByRaceEth'!H121-1</f>
        <v>2.8335728409201399E-2</v>
      </c>
      <c r="I121" s="21">
        <f>'2020PopByRaceEth'!I121/'2010PopByRaceEth'!I121-1</f>
        <v>0.44604185623293913</v>
      </c>
      <c r="J121" s="21">
        <f>'2020PopByRaceEth'!J121/'2010PopByRaceEth'!J121-1</f>
        <v>0.21260744985673363</v>
      </c>
      <c r="K121" s="21">
        <f>'2020PopByRaceEth'!K121/'2010PopByRaceEth'!K121-1</f>
        <v>0.40635363937860003</v>
      </c>
      <c r="L121" s="22">
        <f>'2020PopByRaceEth'!L121/'2010PopByRaceEth'!L121-1</f>
        <v>1.5446255335661623</v>
      </c>
    </row>
    <row r="122" spans="1:12" ht="14.4" customHeight="1" x14ac:dyDescent="0.4">
      <c r="A122" s="35">
        <v>706</v>
      </c>
      <c r="B122" s="35" t="s">
        <v>256</v>
      </c>
      <c r="C122" s="36" t="s">
        <v>164</v>
      </c>
      <c r="D122" s="9" t="s">
        <v>257</v>
      </c>
      <c r="E122" s="18">
        <f>'2020PopByRaceEth'!E122/'2010PopByRaceEth'!E122-1</f>
        <v>0.11384506219216961</v>
      </c>
      <c r="F122" s="19">
        <f>'2020PopByRaceEth'!F122/'2010PopByRaceEth'!F122-1</f>
        <v>9.9046385977143103E-2</v>
      </c>
      <c r="G122" s="18">
        <f>'2020PopByRaceEth'!G122/'2010PopByRaceEth'!G122-1</f>
        <v>0.11958295119949791</v>
      </c>
      <c r="H122" s="20">
        <f>'2020PopByRaceEth'!H122/'2010PopByRaceEth'!H122-1</f>
        <v>-1.6453546710577083E-2</v>
      </c>
      <c r="I122" s="21">
        <f>'2020PopByRaceEth'!I122/'2010PopByRaceEth'!I122-1</f>
        <v>0.19852232573080619</v>
      </c>
      <c r="J122" s="21">
        <f>'2020PopByRaceEth'!J122/'2010PopByRaceEth'!J122-1</f>
        <v>1.228878648233489E-2</v>
      </c>
      <c r="K122" s="21">
        <f>'2020PopByRaceEth'!K122/'2010PopByRaceEth'!K122-1</f>
        <v>0.98643567015847444</v>
      </c>
      <c r="L122" s="22">
        <f>'2020PopByRaceEth'!L122/'2010PopByRaceEth'!L122-1</f>
        <v>1.1412649040953862</v>
      </c>
    </row>
    <row r="123" spans="1:12" ht="14.4" customHeight="1" x14ac:dyDescent="0.4">
      <c r="A123" s="35">
        <v>707</v>
      </c>
      <c r="B123" s="35" t="s">
        <v>258</v>
      </c>
      <c r="C123" s="36" t="s">
        <v>164</v>
      </c>
      <c r="D123" s="9" t="s">
        <v>259</v>
      </c>
      <c r="E123" s="18">
        <f>'2020PopByRaceEth'!E123/'2010PopByRaceEth'!E123-1</f>
        <v>8.8548413969445683E-2</v>
      </c>
      <c r="F123" s="19">
        <f>'2020PopByRaceEth'!F123/'2010PopByRaceEth'!F123-1</f>
        <v>0.17780366930322633</v>
      </c>
      <c r="G123" s="18">
        <f>'2020PopByRaceEth'!G123/'2010PopByRaceEth'!G123-1</f>
        <v>6.5221027530333098E-2</v>
      </c>
      <c r="H123" s="20">
        <f>'2020PopByRaceEth'!H123/'2010PopByRaceEth'!H123-1</f>
        <v>-5.2242981426424251E-2</v>
      </c>
      <c r="I123" s="21">
        <f>'2020PopByRaceEth'!I123/'2010PopByRaceEth'!I123-1</f>
        <v>0.23180705629514664</v>
      </c>
      <c r="J123" s="21">
        <f>'2020PopByRaceEth'!J123/'2010PopByRaceEth'!J123-1</f>
        <v>0.17659930492984932</v>
      </c>
      <c r="K123" s="21">
        <f>'2020PopByRaceEth'!K123/'2010PopByRaceEth'!K123-1</f>
        <v>0.55296008572193944</v>
      </c>
      <c r="L123" s="22">
        <f>'2020PopByRaceEth'!L123/'2010PopByRaceEth'!L123-1</f>
        <v>1.1929893145686736</v>
      </c>
    </row>
    <row r="124" spans="1:12" ht="14.4" customHeight="1" x14ac:dyDescent="0.4">
      <c r="A124" s="35">
        <v>706</v>
      </c>
      <c r="B124" s="35" t="s">
        <v>260</v>
      </c>
      <c r="C124" s="36" t="s">
        <v>164</v>
      </c>
      <c r="D124" s="9" t="s">
        <v>261</v>
      </c>
      <c r="E124" s="18">
        <f>'2020PopByRaceEth'!E124/'2010PopByRaceEth'!E124-1</f>
        <v>-0.4285714285714286</v>
      </c>
      <c r="F124" s="19">
        <f>'2020PopByRaceEth'!F124/'2010PopByRaceEth'!F124-1</f>
        <v>-0.47586206896551719</v>
      </c>
      <c r="G124" s="18">
        <f>'2020PopByRaceEth'!G124/'2010PopByRaceEth'!G124-1</f>
        <v>0.81818181818181812</v>
      </c>
      <c r="H124" s="20">
        <f>'2020PopByRaceEth'!H124/'2010PopByRaceEth'!H124-1</f>
        <v>0.19999999999999996</v>
      </c>
      <c r="I124" s="21" t="e">
        <f>'2020PopByRaceEth'!I124/'2010PopByRaceEth'!I124-1</f>
        <v>#DIV/0!</v>
      </c>
      <c r="J124" s="21">
        <f>'2020PopByRaceEth'!J124/'2010PopByRaceEth'!J124-1</f>
        <v>1</v>
      </c>
      <c r="K124" s="21" t="e">
        <f>'2020PopByRaceEth'!K124/'2010PopByRaceEth'!K124-1</f>
        <v>#DIV/0!</v>
      </c>
      <c r="L124" s="22" t="e">
        <f>'2020PopByRaceEth'!L124/'2010PopByRaceEth'!L124-1</f>
        <v>#DIV/0!</v>
      </c>
    </row>
    <row r="125" spans="1:12" ht="14.4" customHeight="1" x14ac:dyDescent="0.4">
      <c r="A125" s="35">
        <v>706</v>
      </c>
      <c r="B125" s="35" t="s">
        <v>262</v>
      </c>
      <c r="C125" s="36" t="s">
        <v>164</v>
      </c>
      <c r="D125" s="9" t="s">
        <v>263</v>
      </c>
      <c r="E125" s="18">
        <f>'2020PopByRaceEth'!E125/'2010PopByRaceEth'!E125-1</f>
        <v>0.13194259899016747</v>
      </c>
      <c r="F125" s="19">
        <f>'2020PopByRaceEth'!F125/'2010PopByRaceEth'!F125-1</f>
        <v>0.12965889023143418</v>
      </c>
      <c r="G125" s="18">
        <f>'2020PopByRaceEth'!G125/'2010PopByRaceEth'!G125-1</f>
        <v>0.13766596785464702</v>
      </c>
      <c r="H125" s="20">
        <f>'2020PopByRaceEth'!H125/'2010PopByRaceEth'!H125-1</f>
        <v>-9.2625899280575519E-2</v>
      </c>
      <c r="I125" s="21">
        <f>'2020PopByRaceEth'!I125/'2010PopByRaceEth'!I125-1</f>
        <v>0.42622950819672134</v>
      </c>
      <c r="J125" s="21">
        <f>'2020PopByRaceEth'!J125/'2010PopByRaceEth'!J125-1</f>
        <v>0.17391304347826098</v>
      </c>
      <c r="K125" s="21">
        <f>'2020PopByRaceEth'!K125/'2010PopByRaceEth'!K125-1</f>
        <v>0.16781609195402303</v>
      </c>
      <c r="L125" s="22">
        <f>'2020PopByRaceEth'!L125/'2010PopByRaceEth'!L125-1</f>
        <v>0.69565217391304346</v>
      </c>
    </row>
    <row r="126" spans="1:12" ht="14.4" customHeight="1" x14ac:dyDescent="0.4">
      <c r="A126" s="35">
        <v>707</v>
      </c>
      <c r="B126" s="35" t="s">
        <v>264</v>
      </c>
      <c r="C126" s="36" t="s">
        <v>164</v>
      </c>
      <c r="D126" s="9" t="s">
        <v>265</v>
      </c>
      <c r="E126" s="18">
        <f>'2020PopByRaceEth'!E126/'2010PopByRaceEth'!E126-1</f>
        <v>0.21114278781996854</v>
      </c>
      <c r="F126" s="19">
        <f>'2020PopByRaceEth'!F126/'2010PopByRaceEth'!F126-1</f>
        <v>0.29214282850154372</v>
      </c>
      <c r="G126" s="18">
        <f>'2020PopByRaceEth'!G126/'2010PopByRaceEth'!G126-1</f>
        <v>8.7029982796756E-2</v>
      </c>
      <c r="H126" s="20">
        <f>'2020PopByRaceEth'!H126/'2010PopByRaceEth'!H126-1</f>
        <v>-0.11908977794793263</v>
      </c>
      <c r="I126" s="21">
        <f>'2020PopByRaceEth'!I126/'2010PopByRaceEth'!I126-1</f>
        <v>0.38507912584777704</v>
      </c>
      <c r="J126" s="21">
        <f>'2020PopByRaceEth'!J126/'2010PopByRaceEth'!J126-1</f>
        <v>0.31697931697931692</v>
      </c>
      <c r="K126" s="21">
        <f>'2020PopByRaceEth'!K126/'2010PopByRaceEth'!K126-1</f>
        <v>0.35301507537688437</v>
      </c>
      <c r="L126" s="22">
        <f>'2020PopByRaceEth'!L126/'2010PopByRaceEth'!L126-1</f>
        <v>1.0003137747097584</v>
      </c>
    </row>
    <row r="127" spans="1:12" ht="14.4" customHeight="1" x14ac:dyDescent="0.4">
      <c r="A127" s="35">
        <v>706</v>
      </c>
      <c r="B127" s="35" t="s">
        <v>266</v>
      </c>
      <c r="C127" s="36" t="s">
        <v>164</v>
      </c>
      <c r="D127" s="9" t="s">
        <v>267</v>
      </c>
      <c r="E127" s="18">
        <f>'2020PopByRaceEth'!E127/'2010PopByRaceEth'!E127-1</f>
        <v>0.33347614967152239</v>
      </c>
      <c r="F127" s="19">
        <f>'2020PopByRaceEth'!F127/'2010PopByRaceEth'!F127-1</f>
        <v>0.45089485458612977</v>
      </c>
      <c r="G127" s="18">
        <f>'2020PopByRaceEth'!G127/'2010PopByRaceEth'!G127-1</f>
        <v>0.12618483412322279</v>
      </c>
      <c r="H127" s="20">
        <f>'2020PopByRaceEth'!H127/'2010PopByRaceEth'!H127-1</f>
        <v>-0.10116086235489219</v>
      </c>
      <c r="I127" s="21">
        <f>'2020PopByRaceEth'!I127/'2010PopByRaceEth'!I127-1</f>
        <v>0.39338494018296966</v>
      </c>
      <c r="J127" s="21">
        <f>'2020PopByRaceEth'!J127/'2010PopByRaceEth'!J127-1</f>
        <v>0.30490405117270791</v>
      </c>
      <c r="K127" s="21">
        <f>'2020PopByRaceEth'!K127/'2010PopByRaceEth'!K127-1</f>
        <v>-0.10882956878850103</v>
      </c>
      <c r="L127" s="22">
        <f>'2020PopByRaceEth'!L127/'2010PopByRaceEth'!L127-1</f>
        <v>0.85090909090909084</v>
      </c>
    </row>
    <row r="128" spans="1:12" ht="14.4" customHeight="1" x14ac:dyDescent="0.4">
      <c r="A128" s="35">
        <v>706</v>
      </c>
      <c r="B128" s="35" t="s">
        <v>268</v>
      </c>
      <c r="C128" s="36" t="s">
        <v>164</v>
      </c>
      <c r="D128" s="9" t="s">
        <v>269</v>
      </c>
      <c r="E128" s="18">
        <f>'2020PopByRaceEth'!E128/'2010PopByRaceEth'!E128-1</f>
        <v>9.6194222234034177E-2</v>
      </c>
      <c r="F128" s="19">
        <f>'2020PopByRaceEth'!F128/'2010PopByRaceEth'!F128-1</f>
        <v>0.22335998169414917</v>
      </c>
      <c r="G128" s="18">
        <f>'2020PopByRaceEth'!G128/'2010PopByRaceEth'!G128-1</f>
        <v>3.9136544767355952E-2</v>
      </c>
      <c r="H128" s="20">
        <f>'2020PopByRaceEth'!H128/'2010PopByRaceEth'!H128-1</f>
        <v>-8.5300056793083834E-2</v>
      </c>
      <c r="I128" s="21">
        <f>'2020PopByRaceEth'!I128/'2010PopByRaceEth'!I128-1</f>
        <v>0.66916050456720311</v>
      </c>
      <c r="J128" s="21">
        <f>'2020PopByRaceEth'!J128/'2010PopByRaceEth'!J128-1</f>
        <v>3.7707390648566985E-3</v>
      </c>
      <c r="K128" s="21">
        <f>'2020PopByRaceEth'!K128/'2010PopByRaceEth'!K128-1</f>
        <v>0.39490100352590174</v>
      </c>
      <c r="L128" s="22">
        <f>'2020PopByRaceEth'!L128/'2010PopByRaceEth'!L128-1</f>
        <v>1.2860940695296526</v>
      </c>
    </row>
    <row r="129" spans="1:12" ht="14.4" customHeight="1" x14ac:dyDescent="0.4">
      <c r="A129" s="35">
        <v>708</v>
      </c>
      <c r="B129" s="35" t="s">
        <v>270</v>
      </c>
      <c r="C129" s="36" t="s">
        <v>164</v>
      </c>
      <c r="D129" s="9" t="s">
        <v>271</v>
      </c>
      <c r="E129" s="18">
        <f>'2020PopByRaceEth'!E129/'2010PopByRaceEth'!E129-1</f>
        <v>0.41537028411737298</v>
      </c>
      <c r="F129" s="19">
        <f>'2020PopByRaceEth'!F129/'2010PopByRaceEth'!F129-1</f>
        <v>0.21540558963871836</v>
      </c>
      <c r="G129" s="18">
        <f>'2020PopByRaceEth'!G129/'2010PopByRaceEth'!G129-1</f>
        <v>0.44702201122140695</v>
      </c>
      <c r="H129" s="20">
        <f>'2020PopByRaceEth'!H129/'2010PopByRaceEth'!H129-1</f>
        <v>0.38356317972866916</v>
      </c>
      <c r="I129" s="21">
        <f>'2020PopByRaceEth'!I129/'2010PopByRaceEth'!I129-1</f>
        <v>2.2647058823529411</v>
      </c>
      <c r="J129" s="21">
        <f>'2020PopByRaceEth'!J129/'2010PopByRaceEth'!J129-1</f>
        <v>8.8235294117646967E-2</v>
      </c>
      <c r="K129" s="21">
        <f>'2020PopByRaceEth'!K129/'2010PopByRaceEth'!K129-1</f>
        <v>1.2794117647058822</v>
      </c>
      <c r="L129" s="22">
        <f>'2020PopByRaceEth'!L129/'2010PopByRaceEth'!L129-1</f>
        <v>4.2522522522522523</v>
      </c>
    </row>
    <row r="130" spans="1:12" ht="14.4" customHeight="1" x14ac:dyDescent="0.4">
      <c r="A130" s="35">
        <v>706</v>
      </c>
      <c r="B130" s="35" t="s">
        <v>272</v>
      </c>
      <c r="C130" s="36" t="s">
        <v>164</v>
      </c>
      <c r="D130" s="9" t="s">
        <v>273</v>
      </c>
      <c r="E130" s="18">
        <f>'2020PopByRaceEth'!E130/'2010PopByRaceEth'!E130-1</f>
        <v>0.17030114226375903</v>
      </c>
      <c r="F130" s="19">
        <f>'2020PopByRaceEth'!F130/'2010PopByRaceEth'!F130-1</f>
        <v>-4.5568711876569745E-2</v>
      </c>
      <c r="G130" s="18">
        <f>'2020PopByRaceEth'!G130/'2010PopByRaceEth'!G130-1</f>
        <v>0.73521126760563371</v>
      </c>
      <c r="H130" s="20">
        <f>'2020PopByRaceEth'!H130/'2010PopByRaceEth'!H130-1</f>
        <v>0.43247344461305004</v>
      </c>
      <c r="I130" s="21">
        <f>'2020PopByRaceEth'!I130/'2010PopByRaceEth'!I130-1</f>
        <v>1.3226950354609928</v>
      </c>
      <c r="J130" s="21">
        <f>'2020PopByRaceEth'!J130/'2010PopByRaceEth'!J130-1</f>
        <v>0.35897435897435903</v>
      </c>
      <c r="K130" s="21">
        <f>'2020PopByRaceEth'!K130/'2010PopByRaceEth'!K130-1</f>
        <v>1.25</v>
      </c>
      <c r="L130" s="22">
        <f>'2020PopByRaceEth'!L130/'2010PopByRaceEth'!L130-1</f>
        <v>2.4117647058823528</v>
      </c>
    </row>
    <row r="131" spans="1:12" ht="14.4" customHeight="1" x14ac:dyDescent="0.4">
      <c r="A131" s="35">
        <v>708</v>
      </c>
      <c r="B131" s="35" t="s">
        <v>84</v>
      </c>
      <c r="C131" s="36" t="s">
        <v>164</v>
      </c>
      <c r="D131" s="9" t="s">
        <v>85</v>
      </c>
      <c r="E131" s="18">
        <f>'2020PopByRaceEth'!E131/'2010PopByRaceEth'!E131-1</f>
        <v>1.6355491416373491E-2</v>
      </c>
      <c r="F131" s="19">
        <f>'2020PopByRaceEth'!F131/'2010PopByRaceEth'!F131-1</f>
        <v>-9.0415913200723286E-2</v>
      </c>
      <c r="G131" s="18">
        <f>'2020PopByRaceEth'!G131/'2010PopByRaceEth'!G131-1</f>
        <v>2.1960635402822559E-2</v>
      </c>
      <c r="H131" s="20">
        <f>'2020PopByRaceEth'!H131/'2010PopByRaceEth'!H131-1</f>
        <v>-1.0798619417011213E-2</v>
      </c>
      <c r="I131" s="21">
        <f>'2020PopByRaceEth'!I131/'2010PopByRaceEth'!I131-1</f>
        <v>0.12250332889480697</v>
      </c>
      <c r="J131" s="21">
        <f>'2020PopByRaceEth'!J131/'2010PopByRaceEth'!J131-1</f>
        <v>0.22752175314212053</v>
      </c>
      <c r="K131" s="21">
        <f>'2020PopByRaceEth'!K131/'2010PopByRaceEth'!K131-1</f>
        <v>0.6484375</v>
      </c>
      <c r="L131" s="22">
        <f>'2020PopByRaceEth'!L131/'2010PopByRaceEth'!L131-1</f>
        <v>2.2113636363636364</v>
      </c>
    </row>
    <row r="132" spans="1:12" ht="14.4" customHeight="1" x14ac:dyDescent="0.4">
      <c r="A132" s="35">
        <v>708</v>
      </c>
      <c r="B132" s="35" t="s">
        <v>274</v>
      </c>
      <c r="C132" s="36" t="s">
        <v>275</v>
      </c>
      <c r="D132" s="9" t="s">
        <v>276</v>
      </c>
      <c r="E132" s="18">
        <f>'2020PopByRaceEth'!E132/'2010PopByRaceEth'!E132-1</f>
        <v>-0.33230066851459317</v>
      </c>
      <c r="F132" s="19">
        <f>'2020PopByRaceEth'!F132/'2010PopByRaceEth'!F132-1</f>
        <v>-0.65048543689320382</v>
      </c>
      <c r="G132" s="18">
        <f>'2020PopByRaceEth'!G132/'2010PopByRaceEth'!G132-1</f>
        <v>-0.32686567164179103</v>
      </c>
      <c r="H132" s="20">
        <f>'2020PopByRaceEth'!H132/'2010PopByRaceEth'!H132-1</f>
        <v>-0.33277842517063427</v>
      </c>
      <c r="I132" s="21">
        <f>'2020PopByRaceEth'!I132/'2010PopByRaceEth'!I132-1</f>
        <v>-1</v>
      </c>
      <c r="J132" s="21">
        <f>'2020PopByRaceEth'!J132/'2010PopByRaceEth'!J132-1</f>
        <v>4</v>
      </c>
      <c r="K132" s="21">
        <f>'2020PopByRaceEth'!K132/'2010PopByRaceEth'!K132-1</f>
        <v>-0.25</v>
      </c>
      <c r="L132" s="22">
        <f>'2020PopByRaceEth'!L132/'2010PopByRaceEth'!L132-1</f>
        <v>2.9090909090909092</v>
      </c>
    </row>
    <row r="133" spans="1:12" ht="14.4" customHeight="1" x14ac:dyDescent="0.4">
      <c r="A133" s="35">
        <v>707</v>
      </c>
      <c r="B133" s="35" t="s">
        <v>277</v>
      </c>
      <c r="C133" s="36" t="s">
        <v>275</v>
      </c>
      <c r="D133" s="9" t="s">
        <v>278</v>
      </c>
      <c r="E133" s="18">
        <f>'2020PopByRaceEth'!E133/'2010PopByRaceEth'!E133-1</f>
        <v>5.6631035982847466E-2</v>
      </c>
      <c r="F133" s="19">
        <f>'2020PopByRaceEth'!F133/'2010PopByRaceEth'!F133-1</f>
        <v>7.8481584695337725E-2</v>
      </c>
      <c r="G133" s="18">
        <f>'2020PopByRaceEth'!G133/'2010PopByRaceEth'!G133-1</f>
        <v>5.0952297061874763E-2</v>
      </c>
      <c r="H133" s="20">
        <f>'2020PopByRaceEth'!H133/'2010PopByRaceEth'!H133-1</f>
        <v>-2.1055734529262793E-5</v>
      </c>
      <c r="I133" s="21">
        <f>'2020PopByRaceEth'!I133/'2010PopByRaceEth'!I133-1</f>
        <v>0.25349922239502343</v>
      </c>
      <c r="J133" s="21">
        <f>'2020PopByRaceEth'!J133/'2010PopByRaceEth'!J133-1</f>
        <v>0.26338797814207648</v>
      </c>
      <c r="K133" s="21">
        <f>'2020PopByRaceEth'!K133/'2010PopByRaceEth'!K133-1</f>
        <v>0.19837587006960566</v>
      </c>
      <c r="L133" s="22">
        <f>'2020PopByRaceEth'!L133/'2010PopByRaceEth'!L133-1</f>
        <v>1.7282793867120954</v>
      </c>
    </row>
    <row r="134" spans="1:12" ht="14.4" customHeight="1" x14ac:dyDescent="0.4">
      <c r="A134" s="35">
        <v>708</v>
      </c>
      <c r="B134" s="35" t="s">
        <v>279</v>
      </c>
      <c r="C134" s="36" t="s">
        <v>275</v>
      </c>
      <c r="D134" s="9" t="s">
        <v>280</v>
      </c>
      <c r="E134" s="18">
        <f>'2020PopByRaceEth'!E134/'2010PopByRaceEth'!E134-1</f>
        <v>0.10919074348816937</v>
      </c>
      <c r="F134" s="19">
        <f>'2020PopByRaceEth'!F134/'2010PopByRaceEth'!F134-1</f>
        <v>0.30789707187222715</v>
      </c>
      <c r="G134" s="18">
        <f>'2020PopByRaceEth'!G134/'2010PopByRaceEth'!G134-1</f>
        <v>8.1924441661448633E-2</v>
      </c>
      <c r="H134" s="20">
        <f>'2020PopByRaceEth'!H134/'2010PopByRaceEth'!H134-1</f>
        <v>2.7423730073204311E-2</v>
      </c>
      <c r="I134" s="21">
        <f>'2020PopByRaceEth'!I134/'2010PopByRaceEth'!I134-1</f>
        <v>0.30597014925373145</v>
      </c>
      <c r="J134" s="21">
        <f>'2020PopByRaceEth'!J134/'2010PopByRaceEth'!J134-1</f>
        <v>0.15903890160183076</v>
      </c>
      <c r="K134" s="21">
        <f>'2020PopByRaceEth'!K134/'2010PopByRaceEth'!K134-1</f>
        <v>0.35260115606936426</v>
      </c>
      <c r="L134" s="22">
        <f>'2020PopByRaceEth'!L134/'2010PopByRaceEth'!L134-1</f>
        <v>2.0499603489294209</v>
      </c>
    </row>
    <row r="135" spans="1:12" ht="14.4" customHeight="1" x14ac:dyDescent="0.4">
      <c r="A135" s="35">
        <v>706</v>
      </c>
      <c r="B135" s="35" t="s">
        <v>281</v>
      </c>
      <c r="C135" s="36" t="s">
        <v>275</v>
      </c>
      <c r="D135" s="9" t="s">
        <v>282</v>
      </c>
      <c r="E135" s="18">
        <f>'2020PopByRaceEth'!E135/'2010PopByRaceEth'!E135-1</f>
        <v>4.3468513351933025E-2</v>
      </c>
      <c r="F135" s="19">
        <f>'2020PopByRaceEth'!F135/'2010PopByRaceEth'!F135-1</f>
        <v>4.7969703345255521E-2</v>
      </c>
      <c r="G135" s="18">
        <f>'2020PopByRaceEth'!G135/'2010PopByRaceEth'!G135-1</f>
        <v>4.2071936810496702E-2</v>
      </c>
      <c r="H135" s="20">
        <f>'2020PopByRaceEth'!H135/'2010PopByRaceEth'!H135-1</f>
        <v>-4.7610712410292022E-3</v>
      </c>
      <c r="I135" s="21">
        <f>'2020PopByRaceEth'!I135/'2010PopByRaceEth'!I135-1</f>
        <v>0.14020618556701026</v>
      </c>
      <c r="J135" s="21">
        <f>'2020PopByRaceEth'!J135/'2010PopByRaceEth'!J135-1</f>
        <v>0.14191419141914197</v>
      </c>
      <c r="K135" s="21">
        <f>'2020PopByRaceEth'!K135/'2010PopByRaceEth'!K135-1</f>
        <v>0.12755102040816335</v>
      </c>
      <c r="L135" s="22">
        <f>'2020PopByRaceEth'!L135/'2010PopByRaceEth'!L135-1</f>
        <v>1.7776183644189385</v>
      </c>
    </row>
    <row r="136" spans="1:12" ht="14.4" customHeight="1" x14ac:dyDescent="0.4">
      <c r="A136" s="35">
        <v>708</v>
      </c>
      <c r="B136" s="35" t="s">
        <v>93</v>
      </c>
      <c r="C136" s="36" t="s">
        <v>275</v>
      </c>
      <c r="D136" s="9" t="s">
        <v>94</v>
      </c>
      <c r="E136" s="18">
        <f>'2020PopByRaceEth'!E136/'2010PopByRaceEth'!E136-1</f>
        <v>-4.8223350253807085E-2</v>
      </c>
      <c r="F136" s="19">
        <f>'2020PopByRaceEth'!F136/'2010PopByRaceEth'!F136-1</f>
        <v>-0.17391304347826086</v>
      </c>
      <c r="G136" s="18">
        <f>'2020PopByRaceEth'!G136/'2010PopByRaceEth'!G136-1</f>
        <v>-4.4444444444444398E-2</v>
      </c>
      <c r="H136" s="20">
        <f>'2020PopByRaceEth'!H136/'2010PopByRaceEth'!H136-1</f>
        <v>-5.9040590405904037E-2</v>
      </c>
      <c r="I136" s="21">
        <f>'2020PopByRaceEth'!I136/'2010PopByRaceEth'!I136-1</f>
        <v>0</v>
      </c>
      <c r="J136" s="21">
        <f>'2020PopByRaceEth'!J136/'2010PopByRaceEth'!J136-1</f>
        <v>-0.11330049261083741</v>
      </c>
      <c r="K136" s="21">
        <f>'2020PopByRaceEth'!K136/'2010PopByRaceEth'!K136-1</f>
        <v>-0.5</v>
      </c>
      <c r="L136" s="22">
        <f>'2020PopByRaceEth'!L136/'2010PopByRaceEth'!L136-1</f>
        <v>1.8333333333333335</v>
      </c>
    </row>
    <row r="137" spans="1:12" ht="14.4" customHeight="1" x14ac:dyDescent="0.4">
      <c r="A137" s="35">
        <v>706</v>
      </c>
      <c r="B137" s="35" t="s">
        <v>283</v>
      </c>
      <c r="C137" s="36" t="s">
        <v>275</v>
      </c>
      <c r="D137" s="9" t="s">
        <v>284</v>
      </c>
      <c r="E137" s="18">
        <f>'2020PopByRaceEth'!E137/'2010PopByRaceEth'!E137-1</f>
        <v>-1.6556291390728006E-3</v>
      </c>
      <c r="F137" s="19">
        <f>'2020PopByRaceEth'!F137/'2010PopByRaceEth'!F137-1</f>
        <v>0.17333333333333334</v>
      </c>
      <c r="G137" s="18">
        <f>'2020PopByRaceEth'!G137/'2010PopByRaceEth'!G137-1</f>
        <v>-1.3239187996469504E-2</v>
      </c>
      <c r="H137" s="20">
        <f>'2020PopByRaceEth'!H137/'2010PopByRaceEth'!H137-1</f>
        <v>1.2682926829268304E-2</v>
      </c>
      <c r="I137" s="21">
        <f>'2020PopByRaceEth'!I137/'2010PopByRaceEth'!I137-1</f>
        <v>-0.64285714285714279</v>
      </c>
      <c r="J137" s="21">
        <f>'2020PopByRaceEth'!J137/'2010PopByRaceEth'!J137-1</f>
        <v>-0.32499999999999996</v>
      </c>
      <c r="K137" s="21">
        <f>'2020PopByRaceEth'!K137/'2010PopByRaceEth'!K137-1</f>
        <v>-0.46666666666666667</v>
      </c>
      <c r="L137" s="22">
        <f>'2020PopByRaceEth'!L137/'2010PopByRaceEth'!L137-1</f>
        <v>0.39999999999999991</v>
      </c>
    </row>
    <row r="138" spans="1:12" ht="14.4" customHeight="1" x14ac:dyDescent="0.4">
      <c r="A138" s="35">
        <v>708</v>
      </c>
      <c r="B138" s="35" t="s">
        <v>285</v>
      </c>
      <c r="C138" s="36" t="s">
        <v>275</v>
      </c>
      <c r="D138" s="9" t="s">
        <v>286</v>
      </c>
      <c r="E138" s="18">
        <f>'2020PopByRaceEth'!E138/'2010PopByRaceEth'!E138-1</f>
        <v>9.2993102951504536E-2</v>
      </c>
      <c r="F138" s="19">
        <f>'2020PopByRaceEth'!F138/'2010PopByRaceEth'!F138-1</f>
        <v>0.23964232488822645</v>
      </c>
      <c r="G138" s="18">
        <f>'2020PopByRaceEth'!G138/'2010PopByRaceEth'!G138-1</f>
        <v>7.2837508449232979E-2</v>
      </c>
      <c r="H138" s="20">
        <f>'2020PopByRaceEth'!H138/'2010PopByRaceEth'!H138-1</f>
        <v>3.7090207842296996E-2</v>
      </c>
      <c r="I138" s="21">
        <f>'2020PopByRaceEth'!I138/'2010PopByRaceEth'!I138-1</f>
        <v>-5.8479532163742687E-2</v>
      </c>
      <c r="J138" s="21">
        <f>'2020PopByRaceEth'!J138/'2010PopByRaceEth'!J138-1</f>
        <v>-9.7285067873303155E-2</v>
      </c>
      <c r="K138" s="21">
        <f>'2020PopByRaceEth'!K138/'2010PopByRaceEth'!K138-1</f>
        <v>0.29622980251346509</v>
      </c>
      <c r="L138" s="22">
        <f>'2020PopByRaceEth'!L138/'2010PopByRaceEth'!L138-1</f>
        <v>2.1271604938271604</v>
      </c>
    </row>
    <row r="139" spans="1:12" ht="14.4" customHeight="1" x14ac:dyDescent="0.4">
      <c r="A139" s="35">
        <v>708</v>
      </c>
      <c r="B139" s="35" t="s">
        <v>287</v>
      </c>
      <c r="C139" s="36" t="s">
        <v>275</v>
      </c>
      <c r="D139" s="9" t="s">
        <v>288</v>
      </c>
      <c r="E139" s="18">
        <f>'2020PopByRaceEth'!E139/'2010PopByRaceEth'!E139-1</f>
        <v>-0.19287531806615776</v>
      </c>
      <c r="F139" s="19">
        <f>'2020PopByRaceEth'!F139/'2010PopByRaceEth'!F139-1</f>
        <v>-0.3945371775417299</v>
      </c>
      <c r="G139" s="18">
        <f>'2020PopByRaceEth'!G139/'2010PopByRaceEth'!G139-1</f>
        <v>-9.1117917304747276E-2</v>
      </c>
      <c r="H139" s="20">
        <f>'2020PopByRaceEth'!H139/'2010PopByRaceEth'!H139-1</f>
        <v>-0.10629763337344567</v>
      </c>
      <c r="I139" s="21">
        <f>'2020PopByRaceEth'!I139/'2010PopByRaceEth'!I139-1</f>
        <v>5</v>
      </c>
      <c r="J139" s="21">
        <f>'2020PopByRaceEth'!J139/'2010PopByRaceEth'!J139-1</f>
        <v>7.4999999999999956E-2</v>
      </c>
      <c r="K139" s="21">
        <f>'2020PopByRaceEth'!K139/'2010PopByRaceEth'!K139-1</f>
        <v>-0.31578947368421051</v>
      </c>
      <c r="L139" s="22">
        <f>'2020PopByRaceEth'!L139/'2010PopByRaceEth'!L139-1</f>
        <v>0.26315789473684204</v>
      </c>
    </row>
    <row r="140" spans="1:12" ht="14.4" customHeight="1" x14ac:dyDescent="0.4">
      <c r="A140" s="35">
        <v>706</v>
      </c>
      <c r="B140" s="35" t="s">
        <v>289</v>
      </c>
      <c r="C140" s="36" t="s">
        <v>275</v>
      </c>
      <c r="D140" s="9" t="s">
        <v>290</v>
      </c>
      <c r="E140" s="18">
        <f>'2020PopByRaceEth'!E140/'2010PopByRaceEth'!E140-1</f>
        <v>9.2541436464088411E-2</v>
      </c>
      <c r="F140" s="19">
        <f>'2020PopByRaceEth'!F140/'2010PopByRaceEth'!F140-1</f>
        <v>0.16079418344519025</v>
      </c>
      <c r="G140" s="18">
        <f>'2020PopByRaceEth'!G140/'2010PopByRaceEth'!G140-1</f>
        <v>7.9089506172839608E-2</v>
      </c>
      <c r="H140" s="20">
        <f>'2020PopByRaceEth'!H140/'2010PopByRaceEth'!H140-1</f>
        <v>2.1513753221070298E-2</v>
      </c>
      <c r="I140" s="21">
        <f>'2020PopByRaceEth'!I140/'2010PopByRaceEth'!I140-1</f>
        <v>0.62000000000000011</v>
      </c>
      <c r="J140" s="21">
        <f>'2020PopByRaceEth'!J140/'2010PopByRaceEth'!J140-1</f>
        <v>0.3204047217537942</v>
      </c>
      <c r="K140" s="21">
        <f>'2020PopByRaceEth'!K140/'2010PopByRaceEth'!K140-1</f>
        <v>0.33969465648854968</v>
      </c>
      <c r="L140" s="22">
        <f>'2020PopByRaceEth'!L140/'2010PopByRaceEth'!L140-1</f>
        <v>1.5575221238938055</v>
      </c>
    </row>
    <row r="141" spans="1:12" ht="14.4" customHeight="1" x14ac:dyDescent="0.4">
      <c r="A141" s="35">
        <v>706</v>
      </c>
      <c r="B141" s="35" t="s">
        <v>291</v>
      </c>
      <c r="C141" s="36" t="s">
        <v>275</v>
      </c>
      <c r="D141" s="9" t="s">
        <v>292</v>
      </c>
      <c r="E141" s="18">
        <f>'2020PopByRaceEth'!E141/'2010PopByRaceEth'!E141-1</f>
        <v>-9.5081967213114793E-2</v>
      </c>
      <c r="F141" s="19">
        <f>'2020PopByRaceEth'!F141/'2010PopByRaceEth'!F141-1</f>
        <v>0.1399999999999999</v>
      </c>
      <c r="G141" s="18">
        <f>'2020PopByRaceEth'!G141/'2010PopByRaceEth'!G141-1</f>
        <v>-0.1160714285714286</v>
      </c>
      <c r="H141" s="20">
        <f>'2020PopByRaceEth'!H141/'2010PopByRaceEth'!H141-1</f>
        <v>-0.15642458100558654</v>
      </c>
      <c r="I141" s="21">
        <f>'2020PopByRaceEth'!I141/'2010PopByRaceEth'!I141-1</f>
        <v>4</v>
      </c>
      <c r="J141" s="21">
        <f>'2020PopByRaceEth'!J141/'2010PopByRaceEth'!J141-1</f>
        <v>-0.55555555555555558</v>
      </c>
      <c r="K141" s="21">
        <f>'2020PopByRaceEth'!K141/'2010PopByRaceEth'!K141-1</f>
        <v>0</v>
      </c>
      <c r="L141" s="22">
        <f>'2020PopByRaceEth'!L141/'2010PopByRaceEth'!L141-1</f>
        <v>2.2222222222222223</v>
      </c>
    </row>
    <row r="142" spans="1:12" ht="14.4" customHeight="1" x14ac:dyDescent="0.4">
      <c r="A142" s="35">
        <v>708</v>
      </c>
      <c r="B142" s="35" t="s">
        <v>293</v>
      </c>
      <c r="C142" s="36" t="s">
        <v>275</v>
      </c>
      <c r="D142" s="9" t="s">
        <v>294</v>
      </c>
      <c r="E142" s="18">
        <f>'2020PopByRaceEth'!E142/'2010PopByRaceEth'!E142-1</f>
        <v>2.0673813169984623E-2</v>
      </c>
      <c r="F142" s="19">
        <f>'2020PopByRaceEth'!F142/'2010PopByRaceEth'!F142-1</f>
        <v>0.70454545454545459</v>
      </c>
      <c r="G142" s="18">
        <f>'2020PopByRaceEth'!G142/'2010PopByRaceEth'!G142-1</f>
        <v>-3.1695721077654726E-3</v>
      </c>
      <c r="H142" s="20">
        <f>'2020PopByRaceEth'!H142/'2010PopByRaceEth'!H142-1</f>
        <v>0.50819672131147531</v>
      </c>
      <c r="I142" s="21">
        <f>'2020PopByRaceEth'!I142/'2010PopByRaceEth'!I142-1</f>
        <v>0.39999999999999991</v>
      </c>
      <c r="J142" s="21">
        <f>'2020PopByRaceEth'!J142/'2010PopByRaceEth'!J142-1</f>
        <v>-3.5775127768313486E-2</v>
      </c>
      <c r="K142" s="21" t="e">
        <f>'2020PopByRaceEth'!K142/'2010PopByRaceEth'!K142-1</f>
        <v>#DIV/0!</v>
      </c>
      <c r="L142" s="22">
        <f>'2020PopByRaceEth'!L142/'2010PopByRaceEth'!L142-1</f>
        <v>-4.5454545454545414E-2</v>
      </c>
    </row>
    <row r="143" spans="1:12" ht="14.4" customHeight="1" x14ac:dyDescent="0.4">
      <c r="A143" s="35">
        <v>706</v>
      </c>
      <c r="B143" s="35" t="s">
        <v>295</v>
      </c>
      <c r="C143" s="36" t="s">
        <v>275</v>
      </c>
      <c r="D143" s="9" t="s">
        <v>296</v>
      </c>
      <c r="E143" s="18">
        <f>'2020PopByRaceEth'!E143/'2010PopByRaceEth'!E143-1</f>
        <v>-4.4000000000000039E-2</v>
      </c>
      <c r="F143" s="19">
        <f>'2020PopByRaceEth'!F143/'2010PopByRaceEth'!F143-1</f>
        <v>5.6410256410256432E-2</v>
      </c>
      <c r="G143" s="18">
        <f>'2020PopByRaceEth'!G143/'2010PopByRaceEth'!G143-1</f>
        <v>-5.2494577006507614E-2</v>
      </c>
      <c r="H143" s="20">
        <f>'2020PopByRaceEth'!H143/'2010PopByRaceEth'!H143-1</f>
        <v>-9.9955377063810746E-2</v>
      </c>
      <c r="I143" s="21">
        <f>'2020PopByRaceEth'!I143/'2010PopByRaceEth'!I143-1</f>
        <v>0.25</v>
      </c>
      <c r="J143" s="21">
        <f>'2020PopByRaceEth'!J143/'2010PopByRaceEth'!J143-1</f>
        <v>0.42105263157894735</v>
      </c>
      <c r="K143" s="21">
        <f>'2020PopByRaceEth'!K143/'2010PopByRaceEth'!K143-1</f>
        <v>0.58333333333333326</v>
      </c>
      <c r="L143" s="22">
        <f>'2020PopByRaceEth'!L143/'2010PopByRaceEth'!L143-1</f>
        <v>3.4400000000000004</v>
      </c>
    </row>
    <row r="144" spans="1:12" ht="14.4" customHeight="1" x14ac:dyDescent="0.4">
      <c r="A144" s="35">
        <v>706</v>
      </c>
      <c r="B144" s="35" t="s">
        <v>297</v>
      </c>
      <c r="C144" s="36" t="s">
        <v>275</v>
      </c>
      <c r="D144" s="9" t="s">
        <v>298</v>
      </c>
      <c r="E144" s="18">
        <f>'2020PopByRaceEth'!E144/'2010PopByRaceEth'!E144-1</f>
        <v>-0.14056224899598391</v>
      </c>
      <c r="F144" s="19">
        <f>'2020PopByRaceEth'!F144/'2010PopByRaceEth'!F144-1</f>
        <v>-0.15384615384615385</v>
      </c>
      <c r="G144" s="18">
        <f>'2020PopByRaceEth'!G144/'2010PopByRaceEth'!G144-1</f>
        <v>-0.13901345291479816</v>
      </c>
      <c r="H144" s="20">
        <f>'2020PopByRaceEth'!H144/'2010PopByRaceEth'!H144-1</f>
        <v>-0.24087591240875916</v>
      </c>
      <c r="I144" s="21">
        <f>'2020PopByRaceEth'!I144/'2010PopByRaceEth'!I144-1</f>
        <v>0</v>
      </c>
      <c r="J144" s="21">
        <f>'2020PopByRaceEth'!J144/'2010PopByRaceEth'!J144-1</f>
        <v>-6.1728395061728447E-2</v>
      </c>
      <c r="K144" s="21">
        <f>'2020PopByRaceEth'!K144/'2010PopByRaceEth'!K144-1</f>
        <v>-1</v>
      </c>
      <c r="L144" s="22">
        <f>'2020PopByRaceEth'!L144/'2010PopByRaceEth'!L144-1</f>
        <v>2.6666666666666665</v>
      </c>
    </row>
    <row r="145" spans="1:12" ht="14.4" customHeight="1" x14ac:dyDescent="0.4">
      <c r="A145" s="35">
        <v>706</v>
      </c>
      <c r="B145" s="35" t="s">
        <v>299</v>
      </c>
      <c r="C145" s="36" t="s">
        <v>275</v>
      </c>
      <c r="D145" s="9" t="s">
        <v>300</v>
      </c>
      <c r="E145" s="18">
        <f>'2020PopByRaceEth'!E145/'2010PopByRaceEth'!E145-1</f>
        <v>5.1020408163265252E-2</v>
      </c>
      <c r="F145" s="19">
        <f>'2020PopByRaceEth'!F145/'2010PopByRaceEth'!F145-1</f>
        <v>0.40740740740740744</v>
      </c>
      <c r="G145" s="18">
        <f>'2020PopByRaceEth'!G145/'2010PopByRaceEth'!G145-1</f>
        <v>2.0569620253164667E-2</v>
      </c>
      <c r="H145" s="20">
        <f>'2020PopByRaceEth'!H145/'2010PopByRaceEth'!H145-1</f>
        <v>-8.4602368866328215E-2</v>
      </c>
      <c r="I145" s="21">
        <f>'2020PopByRaceEth'!I145/'2010PopByRaceEth'!I145-1</f>
        <v>0.44444444444444442</v>
      </c>
      <c r="J145" s="21">
        <f>'2020PopByRaceEth'!J145/'2010PopByRaceEth'!J145-1</f>
        <v>0.28571428571428581</v>
      </c>
      <c r="K145" s="21">
        <f>'2020PopByRaceEth'!K145/'2010PopByRaceEth'!K145-1</f>
        <v>0.66666666666666674</v>
      </c>
      <c r="L145" s="22">
        <f>'2020PopByRaceEth'!L145/'2010PopByRaceEth'!L145-1</f>
        <v>3.5333333333333332</v>
      </c>
    </row>
    <row r="146" spans="1:12" ht="14.4" customHeight="1" x14ac:dyDescent="0.4">
      <c r="A146" s="35">
        <v>708</v>
      </c>
      <c r="B146" s="35" t="s">
        <v>301</v>
      </c>
      <c r="C146" s="36" t="s">
        <v>302</v>
      </c>
      <c r="D146" s="9" t="s">
        <v>303</v>
      </c>
      <c r="E146" s="18">
        <f>'2020PopByRaceEth'!E146/'2010PopByRaceEth'!E146-1</f>
        <v>-6.1097784676167666E-2</v>
      </c>
      <c r="F146" s="19">
        <f>'2020PopByRaceEth'!F146/'2010PopByRaceEth'!F146-1</f>
        <v>-0.52325581395348841</v>
      </c>
      <c r="G146" s="18">
        <f>'2020PopByRaceEth'!G146/'2010PopByRaceEth'!G146-1</f>
        <v>-5.5420654192258278E-2</v>
      </c>
      <c r="H146" s="20">
        <f>'2020PopByRaceEth'!H146/'2010PopByRaceEth'!H146-1</f>
        <v>-0.4642857142857143</v>
      </c>
      <c r="I146" s="21">
        <f>'2020PopByRaceEth'!I146/'2010PopByRaceEth'!I146-1</f>
        <v>0</v>
      </c>
      <c r="J146" s="21">
        <f>'2020PopByRaceEth'!J146/'2010PopByRaceEth'!J146-1</f>
        <v>-6.0290450344726465E-2</v>
      </c>
      <c r="K146" s="21">
        <f>'2020PopByRaceEth'!K146/'2010PopByRaceEth'!K146-1</f>
        <v>-0.10526315789473684</v>
      </c>
      <c r="L146" s="22">
        <f>'2020PopByRaceEth'!L146/'2010PopByRaceEth'!L146-1</f>
        <v>1.75</v>
      </c>
    </row>
    <row r="147" spans="1:12" ht="14.4" customHeight="1" x14ac:dyDescent="0.4">
      <c r="A147" s="35">
        <v>708</v>
      </c>
      <c r="B147" s="35" t="s">
        <v>304</v>
      </c>
      <c r="C147" s="36" t="s">
        <v>302</v>
      </c>
      <c r="D147" s="9" t="s">
        <v>305</v>
      </c>
      <c r="E147" s="18">
        <f>'2020PopByRaceEth'!E147/'2010PopByRaceEth'!E147-1</f>
        <v>5.4958475818270625E-2</v>
      </c>
      <c r="F147" s="19">
        <f>'2020PopByRaceEth'!F147/'2010PopByRaceEth'!F147-1</f>
        <v>3.9800995024875663E-2</v>
      </c>
      <c r="G147" s="18">
        <f>'2020PopByRaceEth'!G147/'2010PopByRaceEth'!G147-1</f>
        <v>5.6608884073672705E-2</v>
      </c>
      <c r="H147" s="20">
        <f>'2020PopByRaceEth'!H147/'2010PopByRaceEth'!H147-1</f>
        <v>3.7634408602150504E-2</v>
      </c>
      <c r="I147" s="21">
        <f>'2020PopByRaceEth'!I147/'2010PopByRaceEth'!I147-1</f>
        <v>-0.19999999999999996</v>
      </c>
      <c r="J147" s="21">
        <f>'2020PopByRaceEth'!J147/'2010PopByRaceEth'!J147-1</f>
        <v>0.18333333333333335</v>
      </c>
      <c r="K147" s="21">
        <f>'2020PopByRaceEth'!K147/'2010PopByRaceEth'!K147-1</f>
        <v>0.28571428571428581</v>
      </c>
      <c r="L147" s="22">
        <f>'2020PopByRaceEth'!L147/'2010PopByRaceEth'!L147-1</f>
        <v>1</v>
      </c>
    </row>
    <row r="148" spans="1:12" ht="14.4" customHeight="1" x14ac:dyDescent="0.4">
      <c r="A148" s="35">
        <v>708</v>
      </c>
      <c r="B148" s="35" t="s">
        <v>306</v>
      </c>
      <c r="C148" s="36" t="s">
        <v>302</v>
      </c>
      <c r="D148" s="9" t="s">
        <v>307</v>
      </c>
      <c r="E148" s="18">
        <f>'2020PopByRaceEth'!E148/'2010PopByRaceEth'!E148-1</f>
        <v>-7.3375550660792932E-2</v>
      </c>
      <c r="F148" s="19">
        <f>'2020PopByRaceEth'!F148/'2010PopByRaceEth'!F148-1</f>
        <v>-0.53254437869822491</v>
      </c>
      <c r="G148" s="18">
        <f>'2020PopByRaceEth'!G148/'2010PopByRaceEth'!G148-1</f>
        <v>-6.2438336856941556E-2</v>
      </c>
      <c r="H148" s="20">
        <f>'2020PopByRaceEth'!H148/'2010PopByRaceEth'!H148-1</f>
        <v>-0.515625</v>
      </c>
      <c r="I148" s="21">
        <f>'2020PopByRaceEth'!I148/'2010PopByRaceEth'!I148-1</f>
        <v>-6.25E-2</v>
      </c>
      <c r="J148" s="21">
        <f>'2020PopByRaceEth'!J148/'2010PopByRaceEth'!J148-1</f>
        <v>-4.3613246599645161E-2</v>
      </c>
      <c r="K148" s="21">
        <f>'2020PopByRaceEth'!K148/'2010PopByRaceEth'!K148-1</f>
        <v>-0.37209302325581395</v>
      </c>
      <c r="L148" s="22">
        <f>'2020PopByRaceEth'!L148/'2010PopByRaceEth'!L148-1</f>
        <v>-0.4</v>
      </c>
    </row>
    <row r="149" spans="1:12" ht="14.4" customHeight="1" x14ac:dyDescent="0.4">
      <c r="A149" s="35">
        <v>708</v>
      </c>
      <c r="B149" s="35" t="s">
        <v>308</v>
      </c>
      <c r="C149" s="36" t="s">
        <v>302</v>
      </c>
      <c r="D149" s="9" t="s">
        <v>309</v>
      </c>
      <c r="E149" s="18">
        <f>'2020PopByRaceEth'!E149/'2010PopByRaceEth'!E149-1</f>
        <v>-7.8185786127716095E-2</v>
      </c>
      <c r="F149" s="19">
        <f>'2020PopByRaceEth'!F149/'2010PopByRaceEth'!F149-1</f>
        <v>-8.1536388140161731E-2</v>
      </c>
      <c r="G149" s="18">
        <f>'2020PopByRaceEth'!G149/'2010PopByRaceEth'!G149-1</f>
        <v>-7.7636664826062907E-2</v>
      </c>
      <c r="H149" s="20">
        <f>'2020PopByRaceEth'!H149/'2010PopByRaceEth'!H149-1</f>
        <v>-0.19523151347615753</v>
      </c>
      <c r="I149" s="21">
        <f>'2020PopByRaceEth'!I149/'2010PopByRaceEth'!I149-1</f>
        <v>-0.27272727272727271</v>
      </c>
      <c r="J149" s="21">
        <f>'2020PopByRaceEth'!J149/'2010PopByRaceEth'!J149-1</f>
        <v>-3.2930460676125373E-2</v>
      </c>
      <c r="K149" s="21">
        <f>'2020PopByRaceEth'!K149/'2010PopByRaceEth'!K149-1</f>
        <v>-0.32857142857142863</v>
      </c>
      <c r="L149" s="22">
        <f>'2020PopByRaceEth'!L149/'2010PopByRaceEth'!L149-1</f>
        <v>0.43599999999999994</v>
      </c>
    </row>
    <row r="150" spans="1:12" ht="14.4" customHeight="1" x14ac:dyDescent="0.4">
      <c r="A150" s="35">
        <v>708</v>
      </c>
      <c r="B150" s="35" t="s">
        <v>310</v>
      </c>
      <c r="C150" s="36" t="s">
        <v>302</v>
      </c>
      <c r="D150" s="9" t="s">
        <v>311</v>
      </c>
      <c r="E150" s="18">
        <f>'2020PopByRaceEth'!E150/'2010PopByRaceEth'!E150-1</f>
        <v>-1.9509476031215112E-2</v>
      </c>
      <c r="F150" s="19">
        <f>'2020PopByRaceEth'!F150/'2010PopByRaceEth'!F150-1</f>
        <v>-0.13207547169811318</v>
      </c>
      <c r="G150" s="18">
        <f>'2020PopByRaceEth'!G150/'2010PopByRaceEth'!G150-1</f>
        <v>-8.5626911314984344E-3</v>
      </c>
      <c r="H150" s="20">
        <f>'2020PopByRaceEth'!H150/'2010PopByRaceEth'!H150-1</f>
        <v>-0.16820857863751049</v>
      </c>
      <c r="I150" s="21">
        <f>'2020PopByRaceEth'!I150/'2010PopByRaceEth'!I150-1</f>
        <v>1.5</v>
      </c>
      <c r="J150" s="21">
        <f>'2020PopByRaceEth'!J150/'2010PopByRaceEth'!J150-1</f>
        <v>0.36561743341404362</v>
      </c>
      <c r="K150" s="21">
        <f>'2020PopByRaceEth'!K150/'2010PopByRaceEth'!K150-1</f>
        <v>4</v>
      </c>
      <c r="L150" s="22">
        <f>'2020PopByRaceEth'!L150/'2010PopByRaceEth'!L150-1</f>
        <v>0.93333333333333335</v>
      </c>
    </row>
    <row r="151" spans="1:12" ht="14.4" customHeight="1" x14ac:dyDescent="0.4">
      <c r="A151" s="35">
        <v>708</v>
      </c>
      <c r="B151" s="35" t="s">
        <v>312</v>
      </c>
      <c r="C151" s="36" t="s">
        <v>302</v>
      </c>
      <c r="D151" s="9" t="s">
        <v>313</v>
      </c>
      <c r="E151" s="18">
        <f>'2020PopByRaceEth'!E151/'2010PopByRaceEth'!E151-1</f>
        <v>-3.64538601011547E-2</v>
      </c>
      <c r="F151" s="19">
        <f>'2020PopByRaceEth'!F151/'2010PopByRaceEth'!F151-1</f>
        <v>-0.5714285714285714</v>
      </c>
      <c r="G151" s="18">
        <f>'2020PopByRaceEth'!G151/'2010PopByRaceEth'!G151-1</f>
        <v>-2.5513681955399714E-2</v>
      </c>
      <c r="H151" s="20">
        <f>'2020PopByRaceEth'!H151/'2010PopByRaceEth'!H151-1</f>
        <v>-0.51307189542483655</v>
      </c>
      <c r="I151" s="21">
        <f>'2020PopByRaceEth'!I151/'2010PopByRaceEth'!I151-1</f>
        <v>-0.5</v>
      </c>
      <c r="J151" s="21">
        <f>'2020PopByRaceEth'!J151/'2010PopByRaceEth'!J151-1</f>
        <v>-7.8772378516623887E-3</v>
      </c>
      <c r="K151" s="21">
        <f>'2020PopByRaceEth'!K151/'2010PopByRaceEth'!K151-1</f>
        <v>-0.7142857142857143</v>
      </c>
      <c r="L151" s="22">
        <f>'2020PopByRaceEth'!L151/'2010PopByRaceEth'!L151-1</f>
        <v>-9.0909090909090939E-2</v>
      </c>
    </row>
    <row r="152" spans="1:12" ht="14.4" customHeight="1" x14ac:dyDescent="0.4">
      <c r="A152" s="35">
        <v>708</v>
      </c>
      <c r="B152" s="35" t="s">
        <v>314</v>
      </c>
      <c r="C152" s="36" t="s">
        <v>302</v>
      </c>
      <c r="D152" s="9" t="s">
        <v>315</v>
      </c>
      <c r="E152" s="18">
        <f>'2020PopByRaceEth'!E152/'2010PopByRaceEth'!E152-1</f>
        <v>-5.4403598791031182E-2</v>
      </c>
      <c r="F152" s="19">
        <f>'2020PopByRaceEth'!F152/'2010PopByRaceEth'!F152-1</f>
        <v>-4.5519203413940224E-2</v>
      </c>
      <c r="G152" s="18">
        <f>'2020PopByRaceEth'!G152/'2010PopByRaceEth'!G152-1</f>
        <v>-5.5949826704076555E-2</v>
      </c>
      <c r="H152" s="20">
        <f>'2020PopByRaceEth'!H152/'2010PopByRaceEth'!H152-1</f>
        <v>-0.11684397163120563</v>
      </c>
      <c r="I152" s="21">
        <f>'2020PopByRaceEth'!I152/'2010PopByRaceEth'!I152-1</f>
        <v>0.11111111111111116</v>
      </c>
      <c r="J152" s="21">
        <f>'2020PopByRaceEth'!J152/'2010PopByRaceEth'!J152-1</f>
        <v>0.6227272727272728</v>
      </c>
      <c r="K152" s="21">
        <f>'2020PopByRaceEth'!K152/'2010PopByRaceEth'!K152-1</f>
        <v>0.4311926605504588</v>
      </c>
      <c r="L152" s="22">
        <f>'2020PopByRaceEth'!L152/'2010PopByRaceEth'!L152-1</f>
        <v>1.3319148936170211</v>
      </c>
    </row>
    <row r="153" spans="1:12" ht="14.4" customHeight="1" x14ac:dyDescent="0.4">
      <c r="A153" s="35">
        <v>708</v>
      </c>
      <c r="B153" s="35" t="s">
        <v>316</v>
      </c>
      <c r="C153" s="36" t="s">
        <v>302</v>
      </c>
      <c r="D153" s="9" t="s">
        <v>317</v>
      </c>
      <c r="E153" s="18">
        <f>'2020PopByRaceEth'!E153/'2010PopByRaceEth'!E153-1</f>
        <v>7.186253451979141E-2</v>
      </c>
      <c r="F153" s="19">
        <f>'2020PopByRaceEth'!F153/'2010PopByRaceEth'!F153-1</f>
        <v>0.12237394957983194</v>
      </c>
      <c r="G153" s="18">
        <f>'2020PopByRaceEth'!G153/'2010PopByRaceEth'!G153-1</f>
        <v>6.5179626155235981E-2</v>
      </c>
      <c r="H153" s="20">
        <f>'2020PopByRaceEth'!H153/'2010PopByRaceEth'!H153-1</f>
        <v>2.25298188779266E-2</v>
      </c>
      <c r="I153" s="21">
        <f>'2020PopByRaceEth'!I153/'2010PopByRaceEth'!I153-1</f>
        <v>0.2978723404255319</v>
      </c>
      <c r="J153" s="21">
        <f>'2020PopByRaceEth'!J153/'2010PopByRaceEth'!J153-1</f>
        <v>0.15686274509803932</v>
      </c>
      <c r="K153" s="21">
        <f>'2020PopByRaceEth'!K153/'2010PopByRaceEth'!K153-1</f>
        <v>0.31623931623931623</v>
      </c>
      <c r="L153" s="22">
        <f>'2020PopByRaceEth'!L153/'2010PopByRaceEth'!L153-1</f>
        <v>2.1814345991561179</v>
      </c>
    </row>
    <row r="154" spans="1:12" ht="14.4" customHeight="1" x14ac:dyDescent="0.4">
      <c r="A154" s="35">
        <v>708</v>
      </c>
      <c r="B154" s="35" t="s">
        <v>318</v>
      </c>
      <c r="C154" s="36" t="s">
        <v>302</v>
      </c>
      <c r="D154" s="9" t="s">
        <v>319</v>
      </c>
      <c r="E154" s="18">
        <f>'2020PopByRaceEth'!E154/'2010PopByRaceEth'!E154-1</f>
        <v>5.5292388108461266E-2</v>
      </c>
      <c r="F154" s="19">
        <f>'2020PopByRaceEth'!F154/'2010PopByRaceEth'!F154-1</f>
        <v>8.6517664023071372E-3</v>
      </c>
      <c r="G154" s="18">
        <f>'2020PopByRaceEth'!G154/'2010PopByRaceEth'!G154-1</f>
        <v>6.1250805931656993E-2</v>
      </c>
      <c r="H154" s="20">
        <f>'2020PopByRaceEth'!H154/'2010PopByRaceEth'!H154-1</f>
        <v>3.7833532457188346E-2</v>
      </c>
      <c r="I154" s="21">
        <f>'2020PopByRaceEth'!I154/'2010PopByRaceEth'!I154-1</f>
        <v>0.10810810810810811</v>
      </c>
      <c r="J154" s="21">
        <f>'2020PopByRaceEth'!J154/'2010PopByRaceEth'!J154-1</f>
        <v>-6.9642857142857117E-2</v>
      </c>
      <c r="K154" s="21">
        <f>'2020PopByRaceEth'!K154/'2010PopByRaceEth'!K154-1</f>
        <v>0.4509803921568627</v>
      </c>
      <c r="L154" s="22">
        <f>'2020PopByRaceEth'!L154/'2010PopByRaceEth'!L154-1</f>
        <v>1.7999999999999998</v>
      </c>
    </row>
    <row r="155" spans="1:12" ht="14.4" customHeight="1" x14ac:dyDescent="0.4">
      <c r="A155" s="35">
        <v>708</v>
      </c>
      <c r="B155" s="35" t="s">
        <v>120</v>
      </c>
      <c r="C155" s="36" t="s">
        <v>302</v>
      </c>
      <c r="D155" s="9" t="s">
        <v>121</v>
      </c>
      <c r="E155" s="18">
        <f>'2020PopByRaceEth'!E155/'2010PopByRaceEth'!E155-1</f>
        <v>7.328203292770219E-2</v>
      </c>
      <c r="F155" s="19">
        <f>'2020PopByRaceEth'!F155/'2010PopByRaceEth'!F155-1</f>
        <v>-0.53526970954356845</v>
      </c>
      <c r="G155" s="18">
        <f>'2020PopByRaceEth'!G155/'2010PopByRaceEth'!G155-1</f>
        <v>8.6694101508916432E-2</v>
      </c>
      <c r="H155" s="20">
        <f>'2020PopByRaceEth'!H155/'2010PopByRaceEth'!H155-1</f>
        <v>-0.16763005780346818</v>
      </c>
      <c r="I155" s="21">
        <f>'2020PopByRaceEth'!I155/'2010PopByRaceEth'!I155-1</f>
        <v>0.375</v>
      </c>
      <c r="J155" s="21">
        <f>'2020PopByRaceEth'!J155/'2010PopByRaceEth'!J155-1</f>
        <v>9.5751726748036781E-2</v>
      </c>
      <c r="K155" s="21">
        <f>'2020PopByRaceEth'!K155/'2010PopByRaceEth'!K155-1</f>
        <v>-0.52307692307692299</v>
      </c>
      <c r="L155" s="22">
        <f>'2020PopByRaceEth'!L155/'2010PopByRaceEth'!L155-1</f>
        <v>-3.3333333333333326E-2</v>
      </c>
    </row>
    <row r="156" spans="1:12" ht="14.4" customHeight="1" x14ac:dyDescent="0.4">
      <c r="A156" s="35">
        <v>708</v>
      </c>
      <c r="B156" s="35" t="s">
        <v>320</v>
      </c>
      <c r="C156" s="36" t="s">
        <v>302</v>
      </c>
      <c r="D156" s="9" t="s">
        <v>321</v>
      </c>
      <c r="E156" s="18">
        <f>'2020PopByRaceEth'!E156/'2010PopByRaceEth'!E156-1</f>
        <v>-5.2959501557632405E-2</v>
      </c>
      <c r="F156" s="19">
        <f>'2020PopByRaceEth'!F156/'2010PopByRaceEth'!F156-1</f>
        <v>-9.3658250146799737E-2</v>
      </c>
      <c r="G156" s="18">
        <f>'2020PopByRaceEth'!G156/'2010PopByRaceEth'!G156-1</f>
        <v>-3.595092024539881E-2</v>
      </c>
      <c r="H156" s="20">
        <f>'2020PopByRaceEth'!H156/'2010PopByRaceEth'!H156-1</f>
        <v>-0.20418712845696563</v>
      </c>
      <c r="I156" s="21">
        <f>'2020PopByRaceEth'!I156/'2010PopByRaceEth'!I156-1</f>
        <v>-0.29644268774703553</v>
      </c>
      <c r="J156" s="21">
        <f>'2020PopByRaceEth'!J156/'2010PopByRaceEth'!J156-1</f>
        <v>0.15886188500296394</v>
      </c>
      <c r="K156" s="21">
        <f>'2020PopByRaceEth'!K156/'2010PopByRaceEth'!K156-1</f>
        <v>-0.28971962616822433</v>
      </c>
      <c r="L156" s="22">
        <f>'2020PopByRaceEth'!L156/'2010PopByRaceEth'!L156-1</f>
        <v>0.48299319727891166</v>
      </c>
    </row>
    <row r="157" spans="1:12" ht="14.4" customHeight="1" x14ac:dyDescent="0.4">
      <c r="A157" s="35">
        <v>708</v>
      </c>
      <c r="B157" s="35" t="s">
        <v>84</v>
      </c>
      <c r="C157" s="36" t="s">
        <v>302</v>
      </c>
      <c r="D157" s="9" t="s">
        <v>85</v>
      </c>
      <c r="E157" s="18">
        <f>'2020PopByRaceEth'!E157/'2010PopByRaceEth'!E157-1</f>
        <v>-4.4668587896253609E-2</v>
      </c>
      <c r="F157" s="19">
        <f>'2020PopByRaceEth'!F157/'2010PopByRaceEth'!F157-1</f>
        <v>-0.2857142857142857</v>
      </c>
      <c r="G157" s="18">
        <f>'2020PopByRaceEth'!G157/'2010PopByRaceEth'!G157-1</f>
        <v>-3.9705882352941146E-2</v>
      </c>
      <c r="H157" s="20">
        <f>'2020PopByRaceEth'!H157/'2010PopByRaceEth'!H157-1</f>
        <v>-0.66666666666666674</v>
      </c>
      <c r="I157" s="21" t="e">
        <f>'2020PopByRaceEth'!I157/'2010PopByRaceEth'!I157-1</f>
        <v>#DIV/0!</v>
      </c>
      <c r="J157" s="21">
        <f>'2020PopByRaceEth'!J157/'2010PopByRaceEth'!J157-1</f>
        <v>-2.5679758308157052E-2</v>
      </c>
      <c r="K157" s="21" t="e">
        <f>'2020PopByRaceEth'!K157/'2010PopByRaceEth'!K157-1</f>
        <v>#DIV/0!</v>
      </c>
      <c r="L157" s="22">
        <f>'2020PopByRaceEth'!L157/'2010PopByRaceEth'!L157-1</f>
        <v>-0.5</v>
      </c>
    </row>
    <row r="158" spans="1:12" ht="14.4" customHeight="1" x14ac:dyDescent="0.4">
      <c r="A158" s="35">
        <v>708</v>
      </c>
      <c r="B158" s="35" t="s">
        <v>322</v>
      </c>
      <c r="C158" s="36" t="s">
        <v>323</v>
      </c>
      <c r="D158" s="9" t="s">
        <v>324</v>
      </c>
      <c r="E158" s="18">
        <f>'2020PopByRaceEth'!E158/'2010PopByRaceEth'!E158-1</f>
        <v>-8.0205811138014504E-2</v>
      </c>
      <c r="F158" s="19">
        <f>'2020PopByRaceEth'!F158/'2010PopByRaceEth'!F158-1</f>
        <v>-0.12796208530805686</v>
      </c>
      <c r="G158" s="18">
        <f>'2020PopByRaceEth'!G158/'2010PopByRaceEth'!G158-1</f>
        <v>-5.0539744847890034E-2</v>
      </c>
      <c r="H158" s="20">
        <f>'2020PopByRaceEth'!H158/'2010PopByRaceEth'!H158-1</f>
        <v>-8.7637840975043568E-2</v>
      </c>
      <c r="I158" s="21">
        <f>'2020PopByRaceEth'!I158/'2010PopByRaceEth'!I158-1</f>
        <v>0.4375</v>
      </c>
      <c r="J158" s="21">
        <f>'2020PopByRaceEth'!J158/'2010PopByRaceEth'!J158-1</f>
        <v>-0.1428571428571429</v>
      </c>
      <c r="K158" s="21">
        <f>'2020PopByRaceEth'!K158/'2010PopByRaceEth'!K158-1</f>
        <v>0.82352941176470584</v>
      </c>
      <c r="L158" s="22">
        <f>'2020PopByRaceEth'!L158/'2010PopByRaceEth'!L158-1</f>
        <v>0.91666666666666674</v>
      </c>
    </row>
    <row r="159" spans="1:12" ht="14.4" customHeight="1" x14ac:dyDescent="0.4">
      <c r="A159" s="35">
        <v>708</v>
      </c>
      <c r="B159" s="35" t="s">
        <v>325</v>
      </c>
      <c r="C159" s="36" t="s">
        <v>323</v>
      </c>
      <c r="D159" s="9" t="s">
        <v>326</v>
      </c>
      <c r="E159" s="18">
        <f>'2020PopByRaceEth'!E159/'2010PopByRaceEth'!E159-1</f>
        <v>7.960677498219626E-2</v>
      </c>
      <c r="F159" s="19">
        <f>'2020PopByRaceEth'!F159/'2010PopByRaceEth'!F159-1</f>
        <v>0.11887547708443225</v>
      </c>
      <c r="G159" s="18">
        <f>'2020PopByRaceEth'!G159/'2010PopByRaceEth'!G159-1</f>
        <v>6.7436045393344912E-2</v>
      </c>
      <c r="H159" s="20">
        <f>'2020PopByRaceEth'!H159/'2010PopByRaceEth'!H159-1</f>
        <v>7.6491641569551572E-3</v>
      </c>
      <c r="I159" s="21">
        <f>'2020PopByRaceEth'!I159/'2010PopByRaceEth'!I159-1</f>
        <v>0.23685764914353213</v>
      </c>
      <c r="J159" s="21">
        <f>'2020PopByRaceEth'!J159/'2010PopByRaceEth'!J159-1</f>
        <v>5.4959785522788129E-2</v>
      </c>
      <c r="K159" s="21">
        <f>'2020PopByRaceEth'!K159/'2010PopByRaceEth'!K159-1</f>
        <v>0.42403866358478681</v>
      </c>
      <c r="L159" s="22">
        <f>'2020PopByRaceEth'!L159/'2010PopByRaceEth'!L159-1</f>
        <v>1.2630603927380513</v>
      </c>
    </row>
    <row r="160" spans="1:12" ht="14.4" customHeight="1" x14ac:dyDescent="0.4">
      <c r="A160" s="35">
        <v>708</v>
      </c>
      <c r="B160" s="35" t="s">
        <v>327</v>
      </c>
      <c r="C160" s="36" t="s">
        <v>323</v>
      </c>
      <c r="D160" s="9" t="s">
        <v>328</v>
      </c>
      <c r="E160" s="18">
        <f>'2020PopByRaceEth'!E160/'2010PopByRaceEth'!E160-1</f>
        <v>1.3627036039502327E-2</v>
      </c>
      <c r="F160" s="19">
        <f>'2020PopByRaceEth'!F160/'2010PopByRaceEth'!F160-1</f>
        <v>0.27575332866152769</v>
      </c>
      <c r="G160" s="18">
        <f>'2020PopByRaceEth'!G160/'2010PopByRaceEth'!G160-1</f>
        <v>-1.2776169972471219E-2</v>
      </c>
      <c r="H160" s="20">
        <f>'2020PopByRaceEth'!H160/'2010PopByRaceEth'!H160-1</f>
        <v>-6.3554288429555683E-2</v>
      </c>
      <c r="I160" s="21">
        <f>'2020PopByRaceEth'!I160/'2010PopByRaceEth'!I160-1</f>
        <v>0</v>
      </c>
      <c r="J160" s="21">
        <f>'2020PopByRaceEth'!J160/'2010PopByRaceEth'!J160-1</f>
        <v>-6.4102564102564097E-2</v>
      </c>
      <c r="K160" s="21">
        <f>'2020PopByRaceEth'!K160/'2010PopByRaceEth'!K160-1</f>
        <v>0.17453069507864027</v>
      </c>
      <c r="L160" s="22">
        <f>'2020PopByRaceEth'!L160/'2010PopByRaceEth'!L160-1</f>
        <v>1.4991708126036483</v>
      </c>
    </row>
    <row r="161" spans="1:12" ht="14.4" customHeight="1" x14ac:dyDescent="0.4">
      <c r="A161" s="35">
        <v>706</v>
      </c>
      <c r="B161" s="35" t="s">
        <v>329</v>
      </c>
      <c r="C161" s="36" t="s">
        <v>323</v>
      </c>
      <c r="D161" s="9" t="s">
        <v>330</v>
      </c>
      <c r="E161" s="18">
        <f>'2020PopByRaceEth'!E161/'2010PopByRaceEth'!E161-1</f>
        <v>0.21052429274292739</v>
      </c>
      <c r="F161" s="19">
        <f>'2020PopByRaceEth'!F161/'2010PopByRaceEth'!F161-1</f>
        <v>0.69577308120133474</v>
      </c>
      <c r="G161" s="18">
        <f>'2020PopByRaceEth'!G161/'2010PopByRaceEth'!G161-1</f>
        <v>0.1744983070443471</v>
      </c>
      <c r="H161" s="20">
        <f>'2020PopByRaceEth'!H161/'2010PopByRaceEth'!H161-1</f>
        <v>0.15048296898830715</v>
      </c>
      <c r="I161" s="21">
        <f>'2020PopByRaceEth'!I161/'2010PopByRaceEth'!I161-1</f>
        <v>0.15189873417721511</v>
      </c>
      <c r="J161" s="21">
        <f>'2020PopByRaceEth'!J161/'2010PopByRaceEth'!J161-1</f>
        <v>-1.3513513513513487E-2</v>
      </c>
      <c r="K161" s="21">
        <f>'2020PopByRaceEth'!K161/'2010PopByRaceEth'!K161-1</f>
        <v>0.34928229665071764</v>
      </c>
      <c r="L161" s="22">
        <f>'2020PopByRaceEth'!L161/'2010PopByRaceEth'!L161-1</f>
        <v>3.3410404624277454</v>
      </c>
    </row>
    <row r="162" spans="1:12" ht="14.4" customHeight="1" x14ac:dyDescent="0.4">
      <c r="A162" s="35">
        <v>706</v>
      </c>
      <c r="B162" s="35" t="s">
        <v>331</v>
      </c>
      <c r="C162" s="36" t="s">
        <v>323</v>
      </c>
      <c r="D162" s="9" t="s">
        <v>332</v>
      </c>
      <c r="E162" s="18">
        <f>'2020PopByRaceEth'!E162/'2010PopByRaceEth'!E162-1</f>
        <v>4.9107142857142794E-2</v>
      </c>
      <c r="F162" s="19">
        <f>'2020PopByRaceEth'!F162/'2010PopByRaceEth'!F162-1</f>
        <v>0.61538461538461542</v>
      </c>
      <c r="G162" s="18">
        <f>'2020PopByRaceEth'!G162/'2010PopByRaceEth'!G162-1</f>
        <v>-2.5252525252525304E-2</v>
      </c>
      <c r="H162" s="20">
        <f>'2020PopByRaceEth'!H162/'2010PopByRaceEth'!H162-1</f>
        <v>-0.11936339522546424</v>
      </c>
      <c r="I162" s="21" t="e">
        <f>'2020PopByRaceEth'!I162/'2010PopByRaceEth'!I162-1</f>
        <v>#DIV/0!</v>
      </c>
      <c r="J162" s="21">
        <f>'2020PopByRaceEth'!J162/'2010PopByRaceEth'!J162-1</f>
        <v>0</v>
      </c>
      <c r="K162" s="21">
        <f>'2020PopByRaceEth'!K162/'2010PopByRaceEth'!K162-1</f>
        <v>0.33333333333333326</v>
      </c>
      <c r="L162" s="22">
        <f>'2020PopByRaceEth'!L162/'2010PopByRaceEth'!L162-1</f>
        <v>2.0714285714285716</v>
      </c>
    </row>
    <row r="163" spans="1:12" ht="14.4" customHeight="1" x14ac:dyDescent="0.4">
      <c r="A163" s="35">
        <v>708</v>
      </c>
      <c r="B163" s="35" t="s">
        <v>333</v>
      </c>
      <c r="C163" s="36" t="s">
        <v>323</v>
      </c>
      <c r="D163" s="9" t="s">
        <v>334</v>
      </c>
      <c r="E163" s="18">
        <f>'2020PopByRaceEth'!E163/'2010PopByRaceEth'!E163-1</f>
        <v>1.5061646117960681E-2</v>
      </c>
      <c r="F163" s="19">
        <f>'2020PopByRaceEth'!F163/'2010PopByRaceEth'!F163-1</f>
        <v>0.19674739261092444</v>
      </c>
      <c r="G163" s="18">
        <f>'2020PopByRaceEth'!G163/'2010PopByRaceEth'!G163-1</f>
        <v>-9.4886606760804404E-2</v>
      </c>
      <c r="H163" s="20">
        <f>'2020PopByRaceEth'!H163/'2010PopByRaceEth'!H163-1</f>
        <v>-0.15172373220378865</v>
      </c>
      <c r="I163" s="21">
        <f>'2020PopByRaceEth'!I163/'2010PopByRaceEth'!I163-1</f>
        <v>0.1964285714285714</v>
      </c>
      <c r="J163" s="21">
        <f>'2020PopByRaceEth'!J163/'2010PopByRaceEth'!J163-1</f>
        <v>-4.166666666666663E-2</v>
      </c>
      <c r="K163" s="21">
        <f>'2020PopByRaceEth'!K163/'2010PopByRaceEth'!K163-1</f>
        <v>0.25786163522012573</v>
      </c>
      <c r="L163" s="22">
        <f>'2020PopByRaceEth'!L163/'2010PopByRaceEth'!L163-1</f>
        <v>1.2494845360824742</v>
      </c>
    </row>
    <row r="164" spans="1:12" ht="14.4" customHeight="1" x14ac:dyDescent="0.4">
      <c r="A164" s="35">
        <v>708</v>
      </c>
      <c r="B164" s="35" t="s">
        <v>335</v>
      </c>
      <c r="C164" s="36" t="s">
        <v>323</v>
      </c>
      <c r="D164" s="9" t="s">
        <v>336</v>
      </c>
      <c r="E164" s="18">
        <f>'2020PopByRaceEth'!E164/'2010PopByRaceEth'!E164-1</f>
        <v>-0.10538054084192916</v>
      </c>
      <c r="F164" s="19">
        <f>'2020PopByRaceEth'!F164/'2010PopByRaceEth'!F164-1</f>
        <v>-0.34085213032581452</v>
      </c>
      <c r="G164" s="18">
        <f>'2020PopByRaceEth'!G164/'2010PopByRaceEth'!G164-1</f>
        <v>-9.1512915129151273E-2</v>
      </c>
      <c r="H164" s="20">
        <f>'2020PopByRaceEth'!H164/'2010PopByRaceEth'!H164-1</f>
        <v>-0.32978723404255317</v>
      </c>
      <c r="I164" s="21">
        <f>'2020PopByRaceEth'!I164/'2010PopByRaceEth'!I164-1</f>
        <v>-0.11111111111111116</v>
      </c>
      <c r="J164" s="21">
        <f>'2020PopByRaceEth'!J164/'2010PopByRaceEth'!J164-1</f>
        <v>-8.4701946472019451E-2</v>
      </c>
      <c r="K164" s="21">
        <f>'2020PopByRaceEth'!K164/'2010PopByRaceEth'!K164-1</f>
        <v>-0.94736842105263164</v>
      </c>
      <c r="L164" s="22">
        <f>'2020PopByRaceEth'!L164/'2010PopByRaceEth'!L164-1</f>
        <v>-0.16883116883116878</v>
      </c>
    </row>
    <row r="165" spans="1:12" ht="14.4" customHeight="1" x14ac:dyDescent="0.4">
      <c r="A165" s="35">
        <v>708</v>
      </c>
      <c r="B165" s="35" t="s">
        <v>337</v>
      </c>
      <c r="C165" s="36" t="s">
        <v>323</v>
      </c>
      <c r="D165" s="9" t="s">
        <v>338</v>
      </c>
      <c r="E165" s="18">
        <f>'2020PopByRaceEth'!E165/'2010PopByRaceEth'!E165-1</f>
        <v>0.20358140716281437</v>
      </c>
      <c r="F165" s="19">
        <f>'2020PopByRaceEth'!F165/'2010PopByRaceEth'!F165-1</f>
        <v>0.3835770528683915</v>
      </c>
      <c r="G165" s="18">
        <f>'2020PopByRaceEth'!G165/'2010PopByRaceEth'!G165-1</f>
        <v>0.15412465965118849</v>
      </c>
      <c r="H165" s="20">
        <f>'2020PopByRaceEth'!H165/'2010PopByRaceEth'!H165-1</f>
        <v>9.6534051283714728E-2</v>
      </c>
      <c r="I165" s="21">
        <f>'2020PopByRaceEth'!I165/'2010PopByRaceEth'!I165-1</f>
        <v>0.30987654320987645</v>
      </c>
      <c r="J165" s="21">
        <f>'2020PopByRaceEth'!J165/'2010PopByRaceEth'!J165-1</f>
        <v>7.7138849929873743E-2</v>
      </c>
      <c r="K165" s="21">
        <f>'2020PopByRaceEth'!K165/'2010PopByRaceEth'!K165-1</f>
        <v>0.47115384615384626</v>
      </c>
      <c r="L165" s="22">
        <f>'2020PopByRaceEth'!L165/'2010PopByRaceEth'!L165-1</f>
        <v>1.5909333333333335</v>
      </c>
    </row>
    <row r="166" spans="1:12" ht="14.4" customHeight="1" x14ac:dyDescent="0.4">
      <c r="A166" s="35">
        <v>706</v>
      </c>
      <c r="B166" s="35" t="s">
        <v>339</v>
      </c>
      <c r="C166" s="36" t="s">
        <v>323</v>
      </c>
      <c r="D166" s="9" t="s">
        <v>340</v>
      </c>
      <c r="E166" s="18">
        <f>'2020PopByRaceEth'!E166/'2010PopByRaceEth'!E166-1</f>
        <v>-8.5498281786941632E-2</v>
      </c>
      <c r="F166" s="19">
        <f>'2020PopByRaceEth'!F166/'2010PopByRaceEth'!F166-1</f>
        <v>-0.12075741336191492</v>
      </c>
      <c r="G166" s="18">
        <f>'2020PopByRaceEth'!G166/'2010PopByRaceEth'!G166-1</f>
        <v>-6.3449508489722972E-2</v>
      </c>
      <c r="H166" s="20">
        <f>'2020PopByRaceEth'!H166/'2010PopByRaceEth'!H166-1</f>
        <v>-9.9378881987577605E-2</v>
      </c>
      <c r="I166" s="21">
        <f>'2020PopByRaceEth'!I166/'2010PopByRaceEth'!I166-1</f>
        <v>-0.2857142857142857</v>
      </c>
      <c r="J166" s="21">
        <f>'2020PopByRaceEth'!J166/'2010PopByRaceEth'!J166-1</f>
        <v>-0.13043478260869568</v>
      </c>
      <c r="K166" s="21">
        <f>'2020PopByRaceEth'!K166/'2010PopByRaceEth'!K166-1</f>
        <v>9.375E-2</v>
      </c>
      <c r="L166" s="22">
        <f>'2020PopByRaceEth'!L166/'2010PopByRaceEth'!L166-1</f>
        <v>1.1267605633802815</v>
      </c>
    </row>
    <row r="167" spans="1:12" ht="14.4" customHeight="1" x14ac:dyDescent="0.4">
      <c r="A167" s="35">
        <v>706</v>
      </c>
      <c r="B167" s="35" t="s">
        <v>341</v>
      </c>
      <c r="C167" s="36" t="s">
        <v>323</v>
      </c>
      <c r="D167" s="9" t="s">
        <v>342</v>
      </c>
      <c r="E167" s="18">
        <f>'2020PopByRaceEth'!E167/'2010PopByRaceEth'!E167-1</f>
        <v>-0.125</v>
      </c>
      <c r="F167" s="19">
        <f>'2020PopByRaceEth'!F167/'2010PopByRaceEth'!F167-1</f>
        <v>8.3333333333333259E-2</v>
      </c>
      <c r="G167" s="18">
        <f>'2020PopByRaceEth'!G167/'2010PopByRaceEth'!G167-1</f>
        <v>-0.19444444444444442</v>
      </c>
      <c r="H167" s="20">
        <f>'2020PopByRaceEth'!H167/'2010PopByRaceEth'!H167-1</f>
        <v>-0.30000000000000004</v>
      </c>
      <c r="I167" s="21" t="e">
        <f>'2020PopByRaceEth'!I167/'2010PopByRaceEth'!I167-1</f>
        <v>#DIV/0!</v>
      </c>
      <c r="J167" s="21">
        <f>'2020PopByRaceEth'!J167/'2010PopByRaceEth'!J167-1</f>
        <v>0.5</v>
      </c>
      <c r="K167" s="21" t="e">
        <f>'2020PopByRaceEth'!K167/'2010PopByRaceEth'!K167-1</f>
        <v>#DIV/0!</v>
      </c>
      <c r="L167" s="22" t="e">
        <f>'2020PopByRaceEth'!L167/'2010PopByRaceEth'!L167-1</f>
        <v>#DIV/0!</v>
      </c>
    </row>
    <row r="168" spans="1:12" ht="14.4" customHeight="1" x14ac:dyDescent="0.4">
      <c r="A168" s="35">
        <v>708</v>
      </c>
      <c r="B168" s="35" t="s">
        <v>343</v>
      </c>
      <c r="C168" s="36" t="s">
        <v>323</v>
      </c>
      <c r="D168" s="9" t="s">
        <v>344</v>
      </c>
      <c r="E168" s="18">
        <f>'2020PopByRaceEth'!E168/'2010PopByRaceEth'!E168-1</f>
        <v>0.16378226462539747</v>
      </c>
      <c r="F168" s="19">
        <f>'2020PopByRaceEth'!F168/'2010PopByRaceEth'!F168-1</f>
        <v>0.35494846392474733</v>
      </c>
      <c r="G168" s="18">
        <f>'2020PopByRaceEth'!G168/'2010PopByRaceEth'!G168-1</f>
        <v>5.173323948618691E-2</v>
      </c>
      <c r="H168" s="20">
        <f>'2020PopByRaceEth'!H168/'2010PopByRaceEth'!H168-1</f>
        <v>-1.5947591318157706E-2</v>
      </c>
      <c r="I168" s="21">
        <f>'2020PopByRaceEth'!I168/'2010PopByRaceEth'!I168-1</f>
        <v>0.31001589825119247</v>
      </c>
      <c r="J168" s="21">
        <f>'2020PopByRaceEth'!J168/'2010PopByRaceEth'!J168-1</f>
        <v>8.0568720379146974E-2</v>
      </c>
      <c r="K168" s="21">
        <f>'2020PopByRaceEth'!K168/'2010PopByRaceEth'!K168-1</f>
        <v>0.32983193277310918</v>
      </c>
      <c r="L168" s="22">
        <f>'2020PopByRaceEth'!L168/'2010PopByRaceEth'!L168-1</f>
        <v>1.2141706924315621</v>
      </c>
    </row>
    <row r="169" spans="1:12" ht="14.4" customHeight="1" x14ac:dyDescent="0.4">
      <c r="A169" s="35">
        <v>706</v>
      </c>
      <c r="B169" s="35" t="s">
        <v>345</v>
      </c>
      <c r="C169" s="36" t="s">
        <v>323</v>
      </c>
      <c r="D169" s="9" t="s">
        <v>346</v>
      </c>
      <c r="E169" s="18">
        <f>'2020PopByRaceEth'!E169/'2010PopByRaceEth'!E169-1</f>
        <v>-1.9230769230769273E-2</v>
      </c>
      <c r="F169" s="19">
        <f>'2020PopByRaceEth'!F169/'2010PopByRaceEth'!F169-1</f>
        <v>-0.25</v>
      </c>
      <c r="G169" s="18">
        <f>'2020PopByRaceEth'!G169/'2010PopByRaceEth'!G169-1</f>
        <v>0.125</v>
      </c>
      <c r="H169" s="20">
        <f>'2020PopByRaceEth'!H169/'2010PopByRaceEth'!H169-1</f>
        <v>-0.23333333333333328</v>
      </c>
      <c r="I169" s="21" t="e">
        <f>'2020PopByRaceEth'!I169/'2010PopByRaceEth'!I169-1</f>
        <v>#DIV/0!</v>
      </c>
      <c r="J169" s="21" t="e">
        <f>'2020PopByRaceEth'!J169/'2010PopByRaceEth'!J169-1</f>
        <v>#DIV/0!</v>
      </c>
      <c r="K169" s="21">
        <f>'2020PopByRaceEth'!K169/'2010PopByRaceEth'!K169-1</f>
        <v>-1</v>
      </c>
      <c r="L169" s="22">
        <f>'2020PopByRaceEth'!L169/'2010PopByRaceEth'!L169-1</f>
        <v>2</v>
      </c>
    </row>
    <row r="170" spans="1:12" ht="14.4" customHeight="1" x14ac:dyDescent="0.4">
      <c r="A170" s="35">
        <v>708</v>
      </c>
      <c r="B170" s="35" t="s">
        <v>347</v>
      </c>
      <c r="C170" s="36" t="s">
        <v>323</v>
      </c>
      <c r="D170" s="9" t="s">
        <v>348</v>
      </c>
      <c r="E170" s="18">
        <f>'2020PopByRaceEth'!E170/'2010PopByRaceEth'!E170-1</f>
        <v>1.0185712658083546E-2</v>
      </c>
      <c r="F170" s="19">
        <f>'2020PopByRaceEth'!F170/'2010PopByRaceEth'!F170-1</f>
        <v>1.3972821252185685E-2</v>
      </c>
      <c r="G170" s="18">
        <f>'2020PopByRaceEth'!G170/'2010PopByRaceEth'!G170-1</f>
        <v>-7.5314548998761666E-4</v>
      </c>
      <c r="H170" s="20">
        <f>'2020PopByRaceEth'!H170/'2010PopByRaceEth'!H170-1</f>
        <v>-9.8769674891745152E-2</v>
      </c>
      <c r="I170" s="21">
        <f>'2020PopByRaceEth'!I170/'2010PopByRaceEth'!I170-1</f>
        <v>0.22491803278688516</v>
      </c>
      <c r="J170" s="21">
        <f>'2020PopByRaceEth'!J170/'2010PopByRaceEth'!J170-1</f>
        <v>3.2021347565043268E-2</v>
      </c>
      <c r="K170" s="21">
        <f>'2020PopByRaceEth'!K170/'2010PopByRaceEth'!K170-1</f>
        <v>8.8911088911088898E-2</v>
      </c>
      <c r="L170" s="22">
        <f>'2020PopByRaceEth'!L170/'2010PopByRaceEth'!L170-1</f>
        <v>0.56365503080082147</v>
      </c>
    </row>
    <row r="171" spans="1:12" ht="14.4" customHeight="1" x14ac:dyDescent="0.4">
      <c r="A171" s="35">
        <v>708</v>
      </c>
      <c r="B171" s="35" t="s">
        <v>349</v>
      </c>
      <c r="C171" s="36" t="s">
        <v>323</v>
      </c>
      <c r="D171" s="9" t="s">
        <v>350</v>
      </c>
      <c r="E171" s="18">
        <f>'2020PopByRaceEth'!E171/'2010PopByRaceEth'!E171-1</f>
        <v>-1.0190749934674725E-2</v>
      </c>
      <c r="F171" s="19">
        <f>'2020PopByRaceEth'!F171/'2010PopByRaceEth'!F171-1</f>
        <v>0.23396226415094334</v>
      </c>
      <c r="G171" s="18">
        <f>'2020PopByRaceEth'!G171/'2010PopByRaceEth'!G171-1</f>
        <v>-3.5025429421360665E-2</v>
      </c>
      <c r="H171" s="20">
        <f>'2020PopByRaceEth'!H171/'2010PopByRaceEth'!H171-1</f>
        <v>-7.3886639676113308E-2</v>
      </c>
      <c r="I171" s="21">
        <f>'2020PopByRaceEth'!I171/'2010PopByRaceEth'!I171-1</f>
        <v>0.19117647058823528</v>
      </c>
      <c r="J171" s="21">
        <f>'2020PopByRaceEth'!J171/'2010PopByRaceEth'!J171-1</f>
        <v>-4.7169811320754707E-2</v>
      </c>
      <c r="K171" s="21">
        <f>'2020PopByRaceEth'!K171/'2010PopByRaceEth'!K171-1</f>
        <v>0.24117647058823533</v>
      </c>
      <c r="L171" s="22">
        <f>'2020PopByRaceEth'!L171/'2010PopByRaceEth'!L171-1</f>
        <v>1.6040609137055837</v>
      </c>
    </row>
    <row r="172" spans="1:12" ht="14.4" customHeight="1" x14ac:dyDescent="0.4">
      <c r="A172" s="35">
        <v>708</v>
      </c>
      <c r="B172" s="35" t="s">
        <v>351</v>
      </c>
      <c r="C172" s="36" t="s">
        <v>323</v>
      </c>
      <c r="D172" s="9" t="s">
        <v>352</v>
      </c>
      <c r="E172" s="18">
        <f>'2020PopByRaceEth'!E172/'2010PopByRaceEth'!E172-1</f>
        <v>1.8268366213571641E-2</v>
      </c>
      <c r="F172" s="19">
        <f>'2020PopByRaceEth'!F172/'2010PopByRaceEth'!F172-1</f>
        <v>4.8157902031990663E-2</v>
      </c>
      <c r="G172" s="18">
        <f>'2020PopByRaceEth'!G172/'2010PopByRaceEth'!G172-1</f>
        <v>-1.7447230679756842E-4</v>
      </c>
      <c r="H172" s="20">
        <f>'2020PopByRaceEth'!H172/'2010PopByRaceEth'!H172-1</f>
        <v>-5.8759398496240567E-2</v>
      </c>
      <c r="I172" s="21">
        <f>'2020PopByRaceEth'!I172/'2010PopByRaceEth'!I172-1</f>
        <v>0.11177685950413219</v>
      </c>
      <c r="J172" s="21">
        <f>'2020PopByRaceEth'!J172/'2010PopByRaceEth'!J172-1</f>
        <v>4.0939076445479339E-2</v>
      </c>
      <c r="K172" s="21">
        <f>'2020PopByRaceEth'!K172/'2010PopByRaceEth'!K172-1</f>
        <v>0.1031835628810116</v>
      </c>
      <c r="L172" s="22">
        <f>'2020PopByRaceEth'!L172/'2010PopByRaceEth'!L172-1</f>
        <v>1.0104470115519839</v>
      </c>
    </row>
    <row r="173" spans="1:12" ht="14.4" customHeight="1" x14ac:dyDescent="0.4">
      <c r="A173" s="35">
        <v>708</v>
      </c>
      <c r="B173" s="35" t="s">
        <v>353</v>
      </c>
      <c r="C173" s="36" t="s">
        <v>323</v>
      </c>
      <c r="D173" s="9" t="s">
        <v>354</v>
      </c>
      <c r="E173" s="18">
        <f>'2020PopByRaceEth'!E173/'2010PopByRaceEth'!E173-1</f>
        <v>0.30569938323307699</v>
      </c>
      <c r="F173" s="19">
        <f>'2020PopByRaceEth'!F173/'2010PopByRaceEth'!F173-1</f>
        <v>0.5551811288963775</v>
      </c>
      <c r="G173" s="18">
        <f>'2020PopByRaceEth'!G173/'2010PopByRaceEth'!G173-1</f>
        <v>0.24201295132500178</v>
      </c>
      <c r="H173" s="20">
        <f>'2020PopByRaceEth'!H173/'2010PopByRaceEth'!H173-1</f>
        <v>0.1690802982816384</v>
      </c>
      <c r="I173" s="21">
        <f>'2020PopByRaceEth'!I173/'2010PopByRaceEth'!I173-1</f>
        <v>0.38482532751091703</v>
      </c>
      <c r="J173" s="21">
        <f>'2020PopByRaceEth'!J173/'2010PopByRaceEth'!J173-1</f>
        <v>0.24460431654676262</v>
      </c>
      <c r="K173" s="21">
        <f>'2020PopByRaceEth'!K173/'2010PopByRaceEth'!K173-1</f>
        <v>0.45408895265423244</v>
      </c>
      <c r="L173" s="22">
        <f>'2020PopByRaceEth'!L173/'2010PopByRaceEth'!L173-1</f>
        <v>1.8484621155288821</v>
      </c>
    </row>
    <row r="174" spans="1:12" ht="14.4" customHeight="1" x14ac:dyDescent="0.4">
      <c r="A174" s="35">
        <v>708</v>
      </c>
      <c r="B174" s="35" t="s">
        <v>84</v>
      </c>
      <c r="C174" s="36" t="s">
        <v>323</v>
      </c>
      <c r="D174" s="9" t="s">
        <v>85</v>
      </c>
      <c r="E174" s="18">
        <f>'2020PopByRaceEth'!E174/'2010PopByRaceEth'!E174-1</f>
        <v>0.19525065963060695</v>
      </c>
      <c r="F174" s="19">
        <f>'2020PopByRaceEth'!F174/'2010PopByRaceEth'!F174-1</f>
        <v>0.17283950617283961</v>
      </c>
      <c r="G174" s="18">
        <f>'2020PopByRaceEth'!G174/'2010PopByRaceEth'!G174-1</f>
        <v>0.20134228187919456</v>
      </c>
      <c r="H174" s="20">
        <f>'2020PopByRaceEth'!H174/'2010PopByRaceEth'!H174-1</f>
        <v>7.0110701107011009E-2</v>
      </c>
      <c r="I174" s="21">
        <f>'2020PopByRaceEth'!I174/'2010PopByRaceEth'!I174-1</f>
        <v>5</v>
      </c>
      <c r="J174" s="21">
        <f>'2020PopByRaceEth'!J174/'2010PopByRaceEth'!J174-1</f>
        <v>0.25</v>
      </c>
      <c r="K174" s="21">
        <f>'2020PopByRaceEth'!K174/'2010PopByRaceEth'!K174-1</f>
        <v>0.73333333333333339</v>
      </c>
      <c r="L174" s="22">
        <f>'2020PopByRaceEth'!L174/'2010PopByRaceEth'!L174-1</f>
        <v>7.6666666666666661</v>
      </c>
    </row>
    <row r="175" spans="1:12" ht="14.4" customHeight="1" x14ac:dyDescent="0.4">
      <c r="A175" s="35">
        <v>708</v>
      </c>
      <c r="B175" s="35" t="s">
        <v>355</v>
      </c>
      <c r="C175" s="36" t="s">
        <v>356</v>
      </c>
      <c r="D175" s="9" t="s">
        <v>357</v>
      </c>
      <c r="E175" s="18">
        <f>'2020PopByRaceEth'!E175/'2010PopByRaceEth'!E175-1</f>
        <v>6.2843690156186849E-2</v>
      </c>
      <c r="F175" s="19">
        <f>'2020PopByRaceEth'!F175/'2010PopByRaceEth'!F175-1</f>
        <v>0.27151403589507583</v>
      </c>
      <c r="G175" s="18">
        <f>'2020PopByRaceEth'!G175/'2010PopByRaceEth'!G175-1</f>
        <v>3.5853174603174498E-2</v>
      </c>
      <c r="H175" s="20">
        <f>'2020PopByRaceEth'!H175/'2010PopByRaceEth'!H175-1</f>
        <v>5.4600564690250319E-3</v>
      </c>
      <c r="I175" s="21">
        <f>'2020PopByRaceEth'!I175/'2010PopByRaceEth'!I175-1</f>
        <v>-3.4545454545454546E-2</v>
      </c>
      <c r="J175" s="21">
        <f>'2020PopByRaceEth'!J175/'2010PopByRaceEth'!J175-1</f>
        <v>7.5187969924812137E-2</v>
      </c>
      <c r="K175" s="21">
        <f>'2020PopByRaceEth'!K175/'2010PopByRaceEth'!K175-1</f>
        <v>0.31477516059957167</v>
      </c>
      <c r="L175" s="22">
        <f>'2020PopByRaceEth'!L175/'2010PopByRaceEth'!L175-1</f>
        <v>1.6985294117647061</v>
      </c>
    </row>
    <row r="176" spans="1:12" ht="14.4" customHeight="1" x14ac:dyDescent="0.4">
      <c r="A176" s="35">
        <v>706</v>
      </c>
      <c r="B176" s="35" t="s">
        <v>358</v>
      </c>
      <c r="C176" s="36" t="s">
        <v>356</v>
      </c>
      <c r="D176" s="9" t="s">
        <v>359</v>
      </c>
      <c r="E176" s="18">
        <f>'2020PopByRaceEth'!E176/'2010PopByRaceEth'!E176-1</f>
        <v>7.9548446550816276E-2</v>
      </c>
      <c r="F176" s="19">
        <f>'2020PopByRaceEth'!F176/'2010PopByRaceEth'!F176-1</f>
        <v>0.11200033001938858</v>
      </c>
      <c r="G176" s="18">
        <f>'2020PopByRaceEth'!G176/'2010PopByRaceEth'!G176-1</f>
        <v>5.8011881621814032E-2</v>
      </c>
      <c r="H176" s="20">
        <f>'2020PopByRaceEth'!H176/'2010PopByRaceEth'!H176-1</f>
        <v>1.1828028440427962E-2</v>
      </c>
      <c r="I176" s="21">
        <f>'2020PopByRaceEth'!I176/'2010PopByRaceEth'!I176-1</f>
        <v>0.19871205151793925</v>
      </c>
      <c r="J176" s="21">
        <f>'2020PopByRaceEth'!J176/'2010PopByRaceEth'!J176-1</f>
        <v>-9.0299508270004436E-2</v>
      </c>
      <c r="K176" s="21">
        <f>'2020PopByRaceEth'!K176/'2010PopByRaceEth'!K176-1</f>
        <v>0.32832618025751081</v>
      </c>
      <c r="L176" s="22">
        <f>'2020PopByRaceEth'!L176/'2010PopByRaceEth'!L176-1</f>
        <v>1.1298342541436464</v>
      </c>
    </row>
    <row r="177" spans="1:12" ht="14.4" customHeight="1" x14ac:dyDescent="0.4">
      <c r="A177" s="35">
        <v>707</v>
      </c>
      <c r="B177" s="35" t="s">
        <v>360</v>
      </c>
      <c r="C177" s="36" t="s">
        <v>356</v>
      </c>
      <c r="D177" s="9" t="s">
        <v>361</v>
      </c>
      <c r="E177" s="18">
        <f>'2020PopByRaceEth'!E177/'2010PopByRaceEth'!E177-1</f>
        <v>6.4515385236168177E-2</v>
      </c>
      <c r="F177" s="19">
        <f>'2020PopByRaceEth'!F177/'2010PopByRaceEth'!F177-1</f>
        <v>5.0611454171207271E-2</v>
      </c>
      <c r="G177" s="18">
        <f>'2020PopByRaceEth'!G177/'2010PopByRaceEth'!G177-1</f>
        <v>7.3068543656779061E-2</v>
      </c>
      <c r="H177" s="20">
        <f>'2020PopByRaceEth'!H177/'2010PopByRaceEth'!H177-1</f>
        <v>1.0577379910479801E-2</v>
      </c>
      <c r="I177" s="21">
        <f>'2020PopByRaceEth'!I177/'2010PopByRaceEth'!I177-1</f>
        <v>0.17405523255813948</v>
      </c>
      <c r="J177" s="21">
        <f>'2020PopByRaceEth'!J177/'2010PopByRaceEth'!J177-1</f>
        <v>0.13023311132254989</v>
      </c>
      <c r="K177" s="21">
        <f>'2020PopByRaceEth'!K177/'2010PopByRaceEth'!K177-1</f>
        <v>0.3117977528089888</v>
      </c>
      <c r="L177" s="22">
        <f>'2020PopByRaceEth'!L177/'2010PopByRaceEth'!L177-1</f>
        <v>1.0741239892183287</v>
      </c>
    </row>
    <row r="178" spans="1:12" ht="14.4" customHeight="1" x14ac:dyDescent="0.4">
      <c r="A178" s="35">
        <v>708</v>
      </c>
      <c r="B178" s="35" t="s">
        <v>362</v>
      </c>
      <c r="C178" s="36" t="s">
        <v>356</v>
      </c>
      <c r="D178" s="9" t="s">
        <v>363</v>
      </c>
      <c r="E178" s="18">
        <f>'2020PopByRaceEth'!E178/'2010PopByRaceEth'!E178-1</f>
        <v>-0.43911000232072406</v>
      </c>
      <c r="F178" s="19">
        <f>'2020PopByRaceEth'!F178/'2010PopByRaceEth'!F178-1</f>
        <v>-0.3363619506768033</v>
      </c>
      <c r="G178" s="18">
        <f>'2020PopByRaceEth'!G178/'2010PopByRaceEth'!G178-1</f>
        <v>-0.48589884319851384</v>
      </c>
      <c r="H178" s="20">
        <f>'2020PopByRaceEth'!H178/'2010PopByRaceEth'!H178-1</f>
        <v>-0.59118433255141567</v>
      </c>
      <c r="I178" s="21">
        <f>'2020PopByRaceEth'!I178/'2010PopByRaceEth'!I178-1</f>
        <v>-0.29181084198385232</v>
      </c>
      <c r="J178" s="21">
        <f>'2020PopByRaceEth'!J178/'2010PopByRaceEth'!J178-1</f>
        <v>0.10659246575342474</v>
      </c>
      <c r="K178" s="21">
        <f>'2020PopByRaceEth'!K178/'2010PopByRaceEth'!K178-1</f>
        <v>-0.76727272727272733</v>
      </c>
      <c r="L178" s="22">
        <f>'2020PopByRaceEth'!L178/'2010PopByRaceEth'!L178-1</f>
        <v>9.52380952380949E-3</v>
      </c>
    </row>
    <row r="179" spans="1:12" ht="14.4" customHeight="1" x14ac:dyDescent="0.4">
      <c r="A179" s="35">
        <v>706</v>
      </c>
      <c r="B179" s="35" t="s">
        <v>364</v>
      </c>
      <c r="C179" s="36" t="s">
        <v>356</v>
      </c>
      <c r="D179" s="9" t="s">
        <v>365</v>
      </c>
      <c r="E179" s="18">
        <f>'2020PopByRaceEth'!E179/'2010PopByRaceEth'!E179-1</f>
        <v>-0.14769647696476962</v>
      </c>
      <c r="F179" s="19">
        <f>'2020PopByRaceEth'!F179/'2010PopByRaceEth'!F179-1</f>
        <v>-0.18443983402489628</v>
      </c>
      <c r="G179" s="18">
        <f>'2020PopByRaceEth'!G179/'2010PopByRaceEth'!G179-1</f>
        <v>-5.0493962678375359E-2</v>
      </c>
      <c r="H179" s="20">
        <f>'2020PopByRaceEth'!H179/'2010PopByRaceEth'!H179-1</f>
        <v>-9.9909173478655799E-2</v>
      </c>
      <c r="I179" s="21">
        <f>'2020PopByRaceEth'!I179/'2010PopByRaceEth'!I179-1</f>
        <v>1.3404825737265424E-2</v>
      </c>
      <c r="J179" s="21">
        <f>'2020PopByRaceEth'!J179/'2010PopByRaceEth'!J179-1</f>
        <v>-0.19917012448132776</v>
      </c>
      <c r="K179" s="21">
        <f>'2020PopByRaceEth'!K179/'2010PopByRaceEth'!K179-1</f>
        <v>-0.27586206896551724</v>
      </c>
      <c r="L179" s="22">
        <f>'2020PopByRaceEth'!L179/'2010PopByRaceEth'!L179-1</f>
        <v>0.88461538461538458</v>
      </c>
    </row>
    <row r="180" spans="1:12" ht="14.4" customHeight="1" x14ac:dyDescent="0.4">
      <c r="A180" s="35">
        <v>708</v>
      </c>
      <c r="B180" s="35" t="s">
        <v>366</v>
      </c>
      <c r="C180" s="36" t="s">
        <v>356</v>
      </c>
      <c r="D180" s="9" t="s">
        <v>367</v>
      </c>
      <c r="E180" s="18">
        <f>'2020PopByRaceEth'!E180/'2010PopByRaceEth'!E180-1</f>
        <v>0.4861855088807443</v>
      </c>
      <c r="F180" s="19">
        <f>'2020PopByRaceEth'!F180/'2010PopByRaceEth'!F180-1</f>
        <v>0.51930201342281879</v>
      </c>
      <c r="G180" s="18">
        <f>'2020PopByRaceEth'!G180/'2010PopByRaceEth'!G180-1</f>
        <v>0.47439548886552618</v>
      </c>
      <c r="H180" s="20">
        <f>'2020PopByRaceEth'!H180/'2010PopByRaceEth'!H180-1</f>
        <v>0.49324861000794273</v>
      </c>
      <c r="I180" s="21">
        <f>'2020PopByRaceEth'!I180/'2010PopByRaceEth'!I180-1</f>
        <v>0.50844930417495027</v>
      </c>
      <c r="J180" s="21">
        <f>'2020PopByRaceEth'!J180/'2010PopByRaceEth'!J180-1</f>
        <v>-0.52461425422483465</v>
      </c>
      <c r="K180" s="21">
        <f>'2020PopByRaceEth'!K180/'2010PopByRaceEth'!K180-1</f>
        <v>0.63975694444444442</v>
      </c>
      <c r="L180" s="22">
        <f>'2020PopByRaceEth'!L180/'2010PopByRaceEth'!L180-1</f>
        <v>2.4413518886679921</v>
      </c>
    </row>
    <row r="181" spans="1:12" ht="14.4" customHeight="1" x14ac:dyDescent="0.4">
      <c r="A181" s="35">
        <v>708</v>
      </c>
      <c r="B181" s="35" t="s">
        <v>368</v>
      </c>
      <c r="C181" s="36" t="s">
        <v>356</v>
      </c>
      <c r="D181" s="9" t="s">
        <v>369</v>
      </c>
      <c r="E181" s="18">
        <f>'2020PopByRaceEth'!E181/'2010PopByRaceEth'!E181-1</f>
        <v>0.25880463462200298</v>
      </c>
      <c r="F181" s="19">
        <f>'2020PopByRaceEth'!F181/'2010PopByRaceEth'!F181-1</f>
        <v>0.26071290696178107</v>
      </c>
      <c r="G181" s="18">
        <f>'2020PopByRaceEth'!G181/'2010PopByRaceEth'!G181-1</f>
        <v>0.25825737166476004</v>
      </c>
      <c r="H181" s="20">
        <f>'2020PopByRaceEth'!H181/'2010PopByRaceEth'!H181-1</f>
        <v>0.21719718892104178</v>
      </c>
      <c r="I181" s="21">
        <f>'2020PopByRaceEth'!I181/'2010PopByRaceEth'!I181-1</f>
        <v>0.28106255355612686</v>
      </c>
      <c r="J181" s="21">
        <f>'2020PopByRaceEth'!J181/'2010PopByRaceEth'!J181-1</f>
        <v>0.2415094339622641</v>
      </c>
      <c r="K181" s="21">
        <f>'2020PopByRaceEth'!K181/'2010PopByRaceEth'!K181-1</f>
        <v>0.22028985507246368</v>
      </c>
      <c r="L181" s="22">
        <f>'2020PopByRaceEth'!L181/'2010PopByRaceEth'!L181-1</f>
        <v>1.5286624203821657</v>
      </c>
    </row>
    <row r="182" spans="1:12" ht="14.4" customHeight="1" x14ac:dyDescent="0.4">
      <c r="A182" s="35">
        <v>708</v>
      </c>
      <c r="B182" s="35" t="s">
        <v>370</v>
      </c>
      <c r="C182" s="36" t="s">
        <v>356</v>
      </c>
      <c r="D182" s="9" t="s">
        <v>371</v>
      </c>
      <c r="E182" s="18">
        <f>'2020PopByRaceEth'!E182/'2010PopByRaceEth'!E182-1</f>
        <v>-0.18424908424908426</v>
      </c>
      <c r="F182" s="19">
        <f>'2020PopByRaceEth'!F182/'2010PopByRaceEth'!F182-1</f>
        <v>-0.20701168614357257</v>
      </c>
      <c r="G182" s="18">
        <f>'2020PopByRaceEth'!G182/'2010PopByRaceEth'!G182-1</f>
        <v>-0.15659229208924952</v>
      </c>
      <c r="H182" s="20">
        <f>'2020PopByRaceEth'!H182/'2010PopByRaceEth'!H182-1</f>
        <v>-0.19076655052264813</v>
      </c>
      <c r="I182" s="21">
        <f>'2020PopByRaceEth'!I182/'2010PopByRaceEth'!I182-1</f>
        <v>-0.45454545454545459</v>
      </c>
      <c r="J182" s="21">
        <f>'2020PopByRaceEth'!J182/'2010PopByRaceEth'!J182-1</f>
        <v>-0.15094339622641506</v>
      </c>
      <c r="K182" s="21">
        <f>'2020PopByRaceEth'!K182/'2010PopByRaceEth'!K182-1</f>
        <v>0.64285714285714279</v>
      </c>
      <c r="L182" s="22">
        <f>'2020PopByRaceEth'!L182/'2010PopByRaceEth'!L182-1</f>
        <v>0.76249999999999996</v>
      </c>
    </row>
    <row r="183" spans="1:12" ht="14.4" customHeight="1" x14ac:dyDescent="0.4">
      <c r="A183" s="35">
        <v>708</v>
      </c>
      <c r="B183" s="35" t="s">
        <v>372</v>
      </c>
      <c r="C183" s="36" t="s">
        <v>356</v>
      </c>
      <c r="D183" s="9" t="s">
        <v>373</v>
      </c>
      <c r="E183" s="18">
        <f>'2020PopByRaceEth'!E183/'2010PopByRaceEth'!E183-1</f>
        <v>0.29932965383070065</v>
      </c>
      <c r="F183" s="19">
        <f>'2020PopByRaceEth'!F183/'2010PopByRaceEth'!F183-1</f>
        <v>0.44085391377145244</v>
      </c>
      <c r="G183" s="18">
        <f>'2020PopByRaceEth'!G183/'2010PopByRaceEth'!G183-1</f>
        <v>0.25149954730647361</v>
      </c>
      <c r="H183" s="20">
        <f>'2020PopByRaceEth'!H183/'2010PopByRaceEth'!H183-1</f>
        <v>0.12527637249391033</v>
      </c>
      <c r="I183" s="21">
        <f>'2020PopByRaceEth'!I183/'2010PopByRaceEth'!I183-1</f>
        <v>0.72027798461156611</v>
      </c>
      <c r="J183" s="21">
        <f>'2020PopByRaceEth'!J183/'2010PopByRaceEth'!J183-1</f>
        <v>0.36664217487141815</v>
      </c>
      <c r="K183" s="21">
        <f>'2020PopByRaceEth'!K183/'2010PopByRaceEth'!K183-1</f>
        <v>2.9681597409606075E-2</v>
      </c>
      <c r="L183" s="22">
        <f>'2020PopByRaceEth'!L183/'2010PopByRaceEth'!L183-1</f>
        <v>1.4759887005649719</v>
      </c>
    </row>
    <row r="184" spans="1:12" ht="14.4" customHeight="1" x14ac:dyDescent="0.4">
      <c r="A184" s="35">
        <v>706</v>
      </c>
      <c r="B184" s="35" t="s">
        <v>374</v>
      </c>
      <c r="C184" s="36" t="s">
        <v>356</v>
      </c>
      <c r="D184" s="9" t="s">
        <v>375</v>
      </c>
      <c r="E184" s="18">
        <f>'2020PopByRaceEth'!E184/'2010PopByRaceEth'!E184-1</f>
        <v>0.1640728233739539</v>
      </c>
      <c r="F184" s="19">
        <f>'2020PopByRaceEth'!F184/'2010PopByRaceEth'!F184-1</f>
        <v>-1.1203117389186557E-2</v>
      </c>
      <c r="G184" s="18">
        <f>'2020PopByRaceEth'!G184/'2010PopByRaceEth'!G184-1</f>
        <v>0.19517676549399265</v>
      </c>
      <c r="H184" s="20">
        <f>'2020PopByRaceEth'!H184/'2010PopByRaceEth'!H184-1</f>
        <v>0.16761819803746647</v>
      </c>
      <c r="I184" s="21">
        <f>'2020PopByRaceEth'!I184/'2010PopByRaceEth'!I184-1</f>
        <v>0.21052631578947367</v>
      </c>
      <c r="J184" s="21">
        <f>'2020PopByRaceEth'!J184/'2010PopByRaceEth'!J184-1</f>
        <v>0.11764705882352944</v>
      </c>
      <c r="K184" s="21">
        <f>'2020PopByRaceEth'!K184/'2010PopByRaceEth'!K184-1</f>
        <v>0.70588235294117641</v>
      </c>
      <c r="L184" s="22">
        <f>'2020PopByRaceEth'!L184/'2010PopByRaceEth'!L184-1</f>
        <v>2.1923076923076925</v>
      </c>
    </row>
    <row r="185" spans="1:12" ht="14.4" customHeight="1" x14ac:dyDescent="0.4">
      <c r="A185" s="35">
        <v>706</v>
      </c>
      <c r="B185" s="35" t="s">
        <v>376</v>
      </c>
      <c r="C185" s="36" t="s">
        <v>356</v>
      </c>
      <c r="D185" s="9" t="s">
        <v>377</v>
      </c>
      <c r="E185" s="18">
        <f>'2020PopByRaceEth'!E185/'2010PopByRaceEth'!E185-1</f>
        <v>-0.18209316394434361</v>
      </c>
      <c r="F185" s="19">
        <f>'2020PopByRaceEth'!F185/'2010PopByRaceEth'!F185-1</f>
        <v>-1.2204828867073525E-2</v>
      </c>
      <c r="G185" s="18">
        <f>'2020PopByRaceEth'!G185/'2010PopByRaceEth'!G185-1</f>
        <v>-0.32451067615658358</v>
      </c>
      <c r="H185" s="20">
        <f>'2020PopByRaceEth'!H185/'2010PopByRaceEth'!H185-1</f>
        <v>-0.12100611828687968</v>
      </c>
      <c r="I185" s="21">
        <f>'2020PopByRaceEth'!I185/'2010PopByRaceEth'!I185-1</f>
        <v>-0.48132780082987547</v>
      </c>
      <c r="J185" s="21">
        <f>'2020PopByRaceEth'!J185/'2010PopByRaceEth'!J185-1</f>
        <v>0.12264150943396235</v>
      </c>
      <c r="K185" s="21">
        <f>'2020PopByRaceEth'!K185/'2010PopByRaceEth'!K185-1</f>
        <v>-0.82273008029647932</v>
      </c>
      <c r="L185" s="22">
        <f>'2020PopByRaceEth'!L185/'2010PopByRaceEth'!L185-1</f>
        <v>6.5052631578947366</v>
      </c>
    </row>
    <row r="186" spans="1:12" ht="14.4" customHeight="1" x14ac:dyDescent="0.4">
      <c r="A186" s="35">
        <v>708</v>
      </c>
      <c r="B186" s="35" t="s">
        <v>378</v>
      </c>
      <c r="C186" s="36" t="s">
        <v>356</v>
      </c>
      <c r="D186" s="9" t="s">
        <v>379</v>
      </c>
      <c r="E186" s="18">
        <f>'2020PopByRaceEth'!E186/'2010PopByRaceEth'!E186-1</f>
        <v>-0.23444851019341351</v>
      </c>
      <c r="F186" s="19">
        <f>'2020PopByRaceEth'!F186/'2010PopByRaceEth'!F186-1</f>
        <v>-0.26434878587196464</v>
      </c>
      <c r="G186" s="18">
        <f>'2020PopByRaceEth'!G186/'2010PopByRaceEth'!G186-1</f>
        <v>-0.20754716981132071</v>
      </c>
      <c r="H186" s="20">
        <f>'2020PopByRaceEth'!H186/'2010PopByRaceEth'!H186-1</f>
        <v>-0.2489539748953975</v>
      </c>
      <c r="I186" s="21">
        <f>'2020PopByRaceEth'!I186/'2010PopByRaceEth'!I186-1</f>
        <v>0.39999999999999991</v>
      </c>
      <c r="J186" s="21">
        <f>'2020PopByRaceEth'!J186/'2010PopByRaceEth'!J186-1</f>
        <v>-0.2432432432432432</v>
      </c>
      <c r="K186" s="21">
        <f>'2020PopByRaceEth'!K186/'2010PopByRaceEth'!K186-1</f>
        <v>0.125</v>
      </c>
      <c r="L186" s="22">
        <f>'2020PopByRaceEth'!L186/'2010PopByRaceEth'!L186-1</f>
        <v>1.3191489361702127</v>
      </c>
    </row>
    <row r="187" spans="1:12" ht="14.4" customHeight="1" x14ac:dyDescent="0.4">
      <c r="A187" s="35">
        <v>706</v>
      </c>
      <c r="B187" s="35" t="s">
        <v>380</v>
      </c>
      <c r="C187" s="36" t="s">
        <v>356</v>
      </c>
      <c r="D187" s="9" t="s">
        <v>381</v>
      </c>
      <c r="E187" s="18">
        <f>'2020PopByRaceEth'!E187/'2010PopByRaceEth'!E187-1</f>
        <v>0.11028537455410237</v>
      </c>
      <c r="F187" s="19">
        <f>'2020PopByRaceEth'!F187/'2010PopByRaceEth'!F187-1</f>
        <v>0.19094247246022023</v>
      </c>
      <c r="G187" s="18">
        <f>'2020PopByRaceEth'!G187/'2010PopByRaceEth'!G187-1</f>
        <v>8.4413034943070286E-2</v>
      </c>
      <c r="H187" s="20">
        <f>'2020PopByRaceEth'!H187/'2010PopByRaceEth'!H187-1</f>
        <v>2.719932001699954E-2</v>
      </c>
      <c r="I187" s="21">
        <f>'2020PopByRaceEth'!I187/'2010PopByRaceEth'!I187-1</f>
        <v>0.33928571428571419</v>
      </c>
      <c r="J187" s="21">
        <f>'2020PopByRaceEth'!J187/'2010PopByRaceEth'!J187-1</f>
        <v>0.21621621621621623</v>
      </c>
      <c r="K187" s="21">
        <f>'2020PopByRaceEth'!K187/'2010PopByRaceEth'!K187-1</f>
        <v>0.65714285714285725</v>
      </c>
      <c r="L187" s="22">
        <f>'2020PopByRaceEth'!L187/'2010PopByRaceEth'!L187-1</f>
        <v>1.5303030303030303</v>
      </c>
    </row>
    <row r="188" spans="1:12" ht="14.4" customHeight="1" x14ac:dyDescent="0.4">
      <c r="A188" s="35">
        <v>706</v>
      </c>
      <c r="B188" s="35" t="s">
        <v>382</v>
      </c>
      <c r="C188" s="36" t="s">
        <v>356</v>
      </c>
      <c r="D188" s="9" t="s">
        <v>383</v>
      </c>
      <c r="E188" s="18">
        <f>'2020PopByRaceEth'!E188/'2010PopByRaceEth'!E188-1</f>
        <v>0.20343360680644174</v>
      </c>
      <c r="F188" s="19">
        <f>'2020PopByRaceEth'!F188/'2010PopByRaceEth'!F188-1</f>
        <v>-0.11030927835051552</v>
      </c>
      <c r="G188" s="18">
        <f>'2020PopByRaceEth'!G188/'2010PopByRaceEth'!G188-1</f>
        <v>0.25766215253029223</v>
      </c>
      <c r="H188" s="20">
        <f>'2020PopByRaceEth'!H188/'2010PopByRaceEth'!H188-1</f>
        <v>0.14035087719298245</v>
      </c>
      <c r="I188" s="21">
        <f>'2020PopByRaceEth'!I188/'2010PopByRaceEth'!I188-1</f>
        <v>9.0909090909090828E-2</v>
      </c>
      <c r="J188" s="21">
        <f>'2020PopByRaceEth'!J188/'2010PopByRaceEth'!J188-1</f>
        <v>0.25686059275521411</v>
      </c>
      <c r="K188" s="21">
        <f>'2020PopByRaceEth'!K188/'2010PopByRaceEth'!K188-1</f>
        <v>-0.7</v>
      </c>
      <c r="L188" s="22">
        <f>'2020PopByRaceEth'!L188/'2010PopByRaceEth'!L188-1</f>
        <v>0.58823529411764697</v>
      </c>
    </row>
    <row r="189" spans="1:12" ht="14.4" customHeight="1" x14ac:dyDescent="0.4">
      <c r="A189" s="35">
        <v>707</v>
      </c>
      <c r="B189" s="35" t="s">
        <v>384</v>
      </c>
      <c r="C189" s="36" t="s">
        <v>356</v>
      </c>
      <c r="D189" s="9" t="s">
        <v>385</v>
      </c>
      <c r="E189" s="18">
        <f>'2020PopByRaceEth'!E189/'2010PopByRaceEth'!E189-1</f>
        <v>-0.11575721088063051</v>
      </c>
      <c r="F189" s="19">
        <f>'2020PopByRaceEth'!F189/'2010PopByRaceEth'!F189-1</f>
        <v>-8.281947692961944E-2</v>
      </c>
      <c r="G189" s="18">
        <f>'2020PopByRaceEth'!G189/'2010PopByRaceEth'!G189-1</f>
        <v>-0.15070501974055273</v>
      </c>
      <c r="H189" s="20">
        <f>'2020PopByRaceEth'!H189/'2010PopByRaceEth'!H189-1</f>
        <v>-4.5482233502538105E-2</v>
      </c>
      <c r="I189" s="21">
        <f>'2020PopByRaceEth'!I189/'2010PopByRaceEth'!I189-1</f>
        <v>-0.34026927784577721</v>
      </c>
      <c r="J189" s="21">
        <f>'2020PopByRaceEth'!J189/'2010PopByRaceEth'!J189-1</f>
        <v>-7.03125E-2</v>
      </c>
      <c r="K189" s="21">
        <f>'2020PopByRaceEth'!K189/'2010PopByRaceEth'!K189-1</f>
        <v>-0.78253119429590012</v>
      </c>
      <c r="L189" s="22">
        <f>'2020PopByRaceEth'!L189/'2010PopByRaceEth'!L189-1</f>
        <v>3.2970711297071134</v>
      </c>
    </row>
    <row r="190" spans="1:12" ht="14.4" customHeight="1" x14ac:dyDescent="0.4">
      <c r="A190" s="35">
        <v>706</v>
      </c>
      <c r="B190" s="35" t="s">
        <v>386</v>
      </c>
      <c r="C190" s="36" t="s">
        <v>356</v>
      </c>
      <c r="D190" s="9" t="s">
        <v>387</v>
      </c>
      <c r="E190" s="18">
        <f>'2020PopByRaceEth'!E190/'2010PopByRaceEth'!E190-1</f>
        <v>-0.19815135759676483</v>
      </c>
      <c r="F190" s="19">
        <f>'2020PopByRaceEth'!F190/'2010PopByRaceEth'!F190-1</f>
        <v>-0.22656561627443161</v>
      </c>
      <c r="G190" s="18">
        <f>'2020PopByRaceEth'!G190/'2010PopByRaceEth'!G190-1</f>
        <v>-0.17163067758749073</v>
      </c>
      <c r="H190" s="20">
        <f>'2020PopByRaceEth'!H190/'2010PopByRaceEth'!H190-1</f>
        <v>-0.19465648854961837</v>
      </c>
      <c r="I190" s="21">
        <f>'2020PopByRaceEth'!I190/'2010PopByRaceEth'!I190-1</f>
        <v>-0.13043478260869568</v>
      </c>
      <c r="J190" s="21">
        <f>'2020PopByRaceEth'!J190/'2010PopByRaceEth'!J190-1</f>
        <v>-0.19680851063829785</v>
      </c>
      <c r="K190" s="21">
        <f>'2020PopByRaceEth'!K190/'2010PopByRaceEth'!K190-1</f>
        <v>-0.28888888888888886</v>
      </c>
      <c r="L190" s="22">
        <f>'2020PopByRaceEth'!L190/'2010PopByRaceEth'!L190-1</f>
        <v>0.42999999999999994</v>
      </c>
    </row>
    <row r="191" spans="1:12" ht="14.4" customHeight="1" x14ac:dyDescent="0.4">
      <c r="A191" s="35">
        <v>708</v>
      </c>
      <c r="B191" s="35" t="s">
        <v>388</v>
      </c>
      <c r="C191" s="36" t="s">
        <v>356</v>
      </c>
      <c r="D191" s="9" t="s">
        <v>389</v>
      </c>
      <c r="E191" s="18">
        <f>'2020PopByRaceEth'!E191/'2010PopByRaceEth'!E191-1</f>
        <v>-0.12722948870392392</v>
      </c>
      <c r="F191" s="19">
        <f>'2020PopByRaceEth'!F191/'2010PopByRaceEth'!F191-1</f>
        <v>-0.15820601281419422</v>
      </c>
      <c r="G191" s="18">
        <f>'2020PopByRaceEth'!G191/'2010PopByRaceEth'!G191-1</f>
        <v>-8.0149812734082393E-2</v>
      </c>
      <c r="H191" s="20">
        <f>'2020PopByRaceEth'!H191/'2010PopByRaceEth'!H191-1</f>
        <v>-0.12997562956945574</v>
      </c>
      <c r="I191" s="21">
        <f>'2020PopByRaceEth'!I191/'2010PopByRaceEth'!I191-1</f>
        <v>2.3333333333333335</v>
      </c>
      <c r="J191" s="21">
        <f>'2020PopByRaceEth'!J191/'2010PopByRaceEth'!J191-1</f>
        <v>-0.33333333333333337</v>
      </c>
      <c r="K191" s="21">
        <f>'2020PopByRaceEth'!K191/'2010PopByRaceEth'!K191-1</f>
        <v>6.25E-2</v>
      </c>
      <c r="L191" s="22">
        <f>'2020PopByRaceEth'!L191/'2010PopByRaceEth'!L191-1</f>
        <v>0.91304347826086962</v>
      </c>
    </row>
    <row r="192" spans="1:12" ht="14.4" customHeight="1" x14ac:dyDescent="0.4">
      <c r="A192" s="35">
        <v>706</v>
      </c>
      <c r="B192" s="35" t="s">
        <v>390</v>
      </c>
      <c r="C192" s="36" t="s">
        <v>356</v>
      </c>
      <c r="D192" s="9" t="s">
        <v>391</v>
      </c>
      <c r="E192" s="18">
        <f>'2020PopByRaceEth'!E192/'2010PopByRaceEth'!E192-1</f>
        <v>3.1839954916877966E-2</v>
      </c>
      <c r="F192" s="19">
        <f>'2020PopByRaceEth'!F192/'2010PopByRaceEth'!F192-1</f>
        <v>-6.9198946972546027E-2</v>
      </c>
      <c r="G192" s="18">
        <f>'2020PopByRaceEth'!G192/'2010PopByRaceEth'!G192-1</f>
        <v>9.2363144852444234E-2</v>
      </c>
      <c r="H192" s="20">
        <f>'2020PopByRaceEth'!H192/'2010PopByRaceEth'!H192-1</f>
        <v>6.0335917312661413E-2</v>
      </c>
      <c r="I192" s="21">
        <f>'2020PopByRaceEth'!I192/'2010PopByRaceEth'!I192-1</f>
        <v>0.11044176706827313</v>
      </c>
      <c r="J192" s="21">
        <f>'2020PopByRaceEth'!J192/'2010PopByRaceEth'!J192-1</f>
        <v>-0.10030395136778114</v>
      </c>
      <c r="K192" s="21">
        <f>'2020PopByRaceEth'!K192/'2010PopByRaceEth'!K192-1</f>
        <v>0.58024691358024683</v>
      </c>
      <c r="L192" s="22">
        <f>'2020PopByRaceEth'!L192/'2010PopByRaceEth'!L192-1</f>
        <v>1.2347826086956522</v>
      </c>
    </row>
    <row r="193" spans="1:12" ht="14.4" customHeight="1" x14ac:dyDescent="0.4">
      <c r="A193" s="35">
        <v>708</v>
      </c>
      <c r="B193" s="35" t="s">
        <v>392</v>
      </c>
      <c r="C193" s="36" t="s">
        <v>393</v>
      </c>
      <c r="D193" s="9" t="s">
        <v>394</v>
      </c>
      <c r="E193" s="18">
        <f>'2020PopByRaceEth'!E193/'2010PopByRaceEth'!E193-1</f>
        <v>-5.5312626786277796E-2</v>
      </c>
      <c r="F193" s="19">
        <f>'2020PopByRaceEth'!F193/'2010PopByRaceEth'!F193-1</f>
        <v>-5.3260611809343161E-2</v>
      </c>
      <c r="G193" s="18">
        <f>'2020PopByRaceEth'!G193/'2010PopByRaceEth'!G193-1</f>
        <v>-9.4717668488160323E-2</v>
      </c>
      <c r="H193" s="20">
        <f>'2020PopByRaceEth'!H193/'2010PopByRaceEth'!H193-1</f>
        <v>-0.19226260257913252</v>
      </c>
      <c r="I193" s="21">
        <f>'2020PopByRaceEth'!I193/'2010PopByRaceEth'!I193-1</f>
        <v>0.51724137931034475</v>
      </c>
      <c r="J193" s="21">
        <f>'2020PopByRaceEth'!J193/'2010PopByRaceEth'!J193-1</f>
        <v>-0.63265306122448983</v>
      </c>
      <c r="K193" s="21">
        <f>'2020PopByRaceEth'!K193/'2010PopByRaceEth'!K193-1</f>
        <v>-7.086614173228345E-2</v>
      </c>
      <c r="L193" s="22">
        <f>'2020PopByRaceEth'!L193/'2010PopByRaceEth'!L193-1</f>
        <v>2.125</v>
      </c>
    </row>
    <row r="194" spans="1:12" ht="14.4" customHeight="1" x14ac:dyDescent="0.4">
      <c r="A194" s="35">
        <v>706</v>
      </c>
      <c r="B194" s="35" t="s">
        <v>395</v>
      </c>
      <c r="C194" s="36" t="s">
        <v>393</v>
      </c>
      <c r="D194" s="9" t="s">
        <v>396</v>
      </c>
      <c r="E194" s="18">
        <f>'2020PopByRaceEth'!E194/'2010PopByRaceEth'!E194-1</f>
        <v>-9.9804305283757389E-2</v>
      </c>
      <c r="F194" s="19">
        <f>'2020PopByRaceEth'!F194/'2010PopByRaceEth'!F194-1</f>
        <v>-0.13167938931297707</v>
      </c>
      <c r="G194" s="18">
        <f>'2020PopByRaceEth'!G194/'2010PopByRaceEth'!G194-1</f>
        <v>-8.3250743310208097E-2</v>
      </c>
      <c r="H194" s="20">
        <f>'2020PopByRaceEth'!H194/'2010PopByRaceEth'!H194-1</f>
        <v>-0.12778904665314406</v>
      </c>
      <c r="I194" s="21">
        <f>'2020PopByRaceEth'!I194/'2010PopByRaceEth'!I194-1</f>
        <v>1</v>
      </c>
      <c r="J194" s="21">
        <f>'2020PopByRaceEth'!J194/'2010PopByRaceEth'!J194-1</f>
        <v>-0.81818181818181812</v>
      </c>
      <c r="K194" s="21">
        <f>'2020PopByRaceEth'!K194/'2010PopByRaceEth'!K194-1</f>
        <v>0.25</v>
      </c>
      <c r="L194" s="22">
        <f>'2020PopByRaceEth'!L194/'2010PopByRaceEth'!L194-1</f>
        <v>8</v>
      </c>
    </row>
    <row r="195" spans="1:12" ht="14.4" customHeight="1" x14ac:dyDescent="0.4">
      <c r="A195" s="35">
        <v>707</v>
      </c>
      <c r="B195" s="35" t="s">
        <v>397</v>
      </c>
      <c r="C195" s="36" t="s">
        <v>393</v>
      </c>
      <c r="D195" s="9" t="s">
        <v>398</v>
      </c>
      <c r="E195" s="18">
        <f>'2020PopByRaceEth'!E195/'2010PopByRaceEth'!E195-1</f>
        <v>-6.4754583086930828E-2</v>
      </c>
      <c r="F195" s="19">
        <f>'2020PopByRaceEth'!F195/'2010PopByRaceEth'!F195-1</f>
        <v>-0.13913043478260867</v>
      </c>
      <c r="G195" s="18">
        <f>'2020PopByRaceEth'!G195/'2010PopByRaceEth'!G195-1</f>
        <v>-4.1521148622429171E-2</v>
      </c>
      <c r="H195" s="20">
        <f>'2020PopByRaceEth'!H195/'2010PopByRaceEth'!H195-1</f>
        <v>-7.0602313522137972E-2</v>
      </c>
      <c r="I195" s="21">
        <f>'2020PopByRaceEth'!I195/'2010PopByRaceEth'!I195-1</f>
        <v>0.11111111111111116</v>
      </c>
      <c r="J195" s="21">
        <f>'2020PopByRaceEth'!J195/'2010PopByRaceEth'!J195-1</f>
        <v>-0.59090909090909083</v>
      </c>
      <c r="K195" s="21">
        <f>'2020PopByRaceEth'!K195/'2010PopByRaceEth'!K195-1</f>
        <v>-0.125</v>
      </c>
      <c r="L195" s="22">
        <f>'2020PopByRaceEth'!L195/'2010PopByRaceEth'!L195-1</f>
        <v>3.6521739130434785</v>
      </c>
    </row>
    <row r="196" spans="1:12" ht="14.4" customHeight="1" x14ac:dyDescent="0.4">
      <c r="A196" s="35">
        <v>706</v>
      </c>
      <c r="B196" s="35" t="s">
        <v>399</v>
      </c>
      <c r="C196" s="36" t="s">
        <v>393</v>
      </c>
      <c r="D196" s="9" t="s">
        <v>400</v>
      </c>
      <c r="E196" s="18">
        <f>'2020PopByRaceEth'!E196/'2010PopByRaceEth'!E196-1</f>
        <v>-9.1272104962920597E-3</v>
      </c>
      <c r="F196" s="19">
        <f>'2020PopByRaceEth'!F196/'2010PopByRaceEth'!F196-1</f>
        <v>5.5749128919859725E-3</v>
      </c>
      <c r="G196" s="18">
        <f>'2020PopByRaceEth'!G196/'2010PopByRaceEth'!G196-1</f>
        <v>-7.547169811320753E-2</v>
      </c>
      <c r="H196" s="20">
        <f>'2020PopByRaceEth'!H196/'2010PopByRaceEth'!H196-1</f>
        <v>-0.10367892976588633</v>
      </c>
      <c r="I196" s="21">
        <f>'2020PopByRaceEth'!I196/'2010PopByRaceEth'!I196-1</f>
        <v>-0.5</v>
      </c>
      <c r="J196" s="21">
        <f>'2020PopByRaceEth'!J196/'2010PopByRaceEth'!J196-1</f>
        <v>0</v>
      </c>
      <c r="K196" s="21">
        <f>'2020PopByRaceEth'!K196/'2010PopByRaceEth'!K196-1</f>
        <v>0.5</v>
      </c>
      <c r="L196" s="22">
        <f>'2020PopByRaceEth'!L196/'2010PopByRaceEth'!L196-1</f>
        <v>1.2000000000000002</v>
      </c>
    </row>
    <row r="197" spans="1:12" ht="14.4" customHeight="1" x14ac:dyDescent="0.4">
      <c r="A197" s="35">
        <v>708</v>
      </c>
      <c r="B197" s="35" t="s">
        <v>401</v>
      </c>
      <c r="C197" s="36" t="s">
        <v>393</v>
      </c>
      <c r="D197" s="9" t="s">
        <v>402</v>
      </c>
      <c r="E197" s="18">
        <f>'2020PopByRaceEth'!E197/'2010PopByRaceEth'!E197-1</f>
        <v>8.5370103041465528E-2</v>
      </c>
      <c r="F197" s="19">
        <f>'2020PopByRaceEth'!F197/'2010PopByRaceEth'!F197-1</f>
        <v>9.9385502884374199E-2</v>
      </c>
      <c r="G197" s="18">
        <f>'2020PopByRaceEth'!G197/'2010PopByRaceEth'!G197-1</f>
        <v>3.1393383240763129E-2</v>
      </c>
      <c r="H197" s="20">
        <f>'2020PopByRaceEth'!H197/'2010PopByRaceEth'!H197-1</f>
        <v>-1.7471736896197299E-2</v>
      </c>
      <c r="I197" s="21">
        <f>'2020PopByRaceEth'!I197/'2010PopByRaceEth'!I197-1</f>
        <v>0.23404255319148937</v>
      </c>
      <c r="J197" s="21">
        <f>'2020PopByRaceEth'!J197/'2010PopByRaceEth'!J197-1</f>
        <v>0.17500000000000004</v>
      </c>
      <c r="K197" s="21">
        <f>'2020PopByRaceEth'!K197/'2010PopByRaceEth'!K197-1</f>
        <v>0.5376344086021505</v>
      </c>
      <c r="L197" s="22">
        <f>'2020PopByRaceEth'!L197/'2010PopByRaceEth'!L197-1</f>
        <v>1.8840579710144927</v>
      </c>
    </row>
    <row r="198" spans="1:12" ht="14.4" customHeight="1" x14ac:dyDescent="0.4">
      <c r="A198" s="35">
        <v>706</v>
      </c>
      <c r="B198" s="35" t="s">
        <v>403</v>
      </c>
      <c r="C198" s="36" t="s">
        <v>393</v>
      </c>
      <c r="D198" s="9" t="s">
        <v>404</v>
      </c>
      <c r="E198" s="18">
        <f>'2020PopByRaceEth'!E198/'2010PopByRaceEth'!E198-1</f>
        <v>-3.5694970254191438E-2</v>
      </c>
      <c r="F198" s="19">
        <f>'2020PopByRaceEth'!F198/'2010PopByRaceEth'!F198-1</f>
        <v>-0.15302491103202842</v>
      </c>
      <c r="G198" s="18">
        <f>'2020PopByRaceEth'!G198/'2010PopByRaceEth'!G198-1</f>
        <v>-1.4668367346938771E-2</v>
      </c>
      <c r="H198" s="20">
        <f>'2020PopByRaceEth'!H198/'2010PopByRaceEth'!H198-1</f>
        <v>-3.3530571992110403E-2</v>
      </c>
      <c r="I198" s="21">
        <f>'2020PopByRaceEth'!I198/'2010PopByRaceEth'!I198-1</f>
        <v>-0.1428571428571429</v>
      </c>
      <c r="J198" s="21">
        <f>'2020PopByRaceEth'!J198/'2010PopByRaceEth'!J198-1</f>
        <v>-0.36363636363636365</v>
      </c>
      <c r="K198" s="21">
        <f>'2020PopByRaceEth'!K198/'2010PopByRaceEth'!K198-1</f>
        <v>-0.25</v>
      </c>
      <c r="L198" s="22">
        <f>'2020PopByRaceEth'!L198/'2010PopByRaceEth'!L198-1</f>
        <v>2.1176470588235294</v>
      </c>
    </row>
    <row r="199" spans="1:12" ht="14.4" customHeight="1" x14ac:dyDescent="0.4">
      <c r="A199" s="35">
        <v>708</v>
      </c>
      <c r="B199" s="35" t="s">
        <v>84</v>
      </c>
      <c r="C199" s="36" t="s">
        <v>393</v>
      </c>
      <c r="D199" s="9" t="s">
        <v>85</v>
      </c>
      <c r="E199" s="18">
        <f>'2020PopByRaceEth'!E199/'2010PopByRaceEth'!E199-1</f>
        <v>-0.30769230769230771</v>
      </c>
      <c r="F199" s="19" t="e">
        <f>'2020PopByRaceEth'!F199/'2010PopByRaceEth'!F199-1</f>
        <v>#DIV/0!</v>
      </c>
      <c r="G199" s="18">
        <f>'2020PopByRaceEth'!G199/'2010PopByRaceEth'!G199-1</f>
        <v>-0.38461538461538458</v>
      </c>
      <c r="H199" s="20">
        <f>'2020PopByRaceEth'!H199/'2010PopByRaceEth'!H199-1</f>
        <v>-0.38461538461538458</v>
      </c>
      <c r="I199" s="21" t="e">
        <f>'2020PopByRaceEth'!I199/'2010PopByRaceEth'!I199-1</f>
        <v>#DIV/0!</v>
      </c>
      <c r="J199" s="21" t="e">
        <f>'2020PopByRaceEth'!J199/'2010PopByRaceEth'!J199-1</f>
        <v>#DIV/0!</v>
      </c>
      <c r="K199" s="21" t="e">
        <f>'2020PopByRaceEth'!K199/'2010PopByRaceEth'!K199-1</f>
        <v>#DIV/0!</v>
      </c>
      <c r="L199" s="22" t="e">
        <f>'2020PopByRaceEth'!L199/'2010PopByRaceEth'!L199-1</f>
        <v>#DIV/0!</v>
      </c>
    </row>
    <row r="200" spans="1:12" ht="14.4" customHeight="1" x14ac:dyDescent="0.4">
      <c r="A200" s="35">
        <v>708</v>
      </c>
      <c r="B200" s="35" t="s">
        <v>405</v>
      </c>
      <c r="C200" s="36" t="s">
        <v>406</v>
      </c>
      <c r="D200" s="9" t="s">
        <v>407</v>
      </c>
      <c r="E200" s="18">
        <f>'2020PopByRaceEth'!E200/'2010PopByRaceEth'!E200-1</f>
        <v>0.13976104473464845</v>
      </c>
      <c r="F200" s="19">
        <f>'2020PopByRaceEth'!F200/'2010PopByRaceEth'!F200-1</f>
        <v>0.17232142857142851</v>
      </c>
      <c r="G200" s="18">
        <f>'2020PopByRaceEth'!G200/'2010PopByRaceEth'!G200-1</f>
        <v>0.13376110562685084</v>
      </c>
      <c r="H200" s="20">
        <f>'2020PopByRaceEth'!H200/'2010PopByRaceEth'!H200-1</f>
        <v>7.808492447990889E-2</v>
      </c>
      <c r="I200" s="21">
        <f>'2020PopByRaceEth'!I200/'2010PopByRaceEth'!I200-1</f>
        <v>0.19999999999999996</v>
      </c>
      <c r="J200" s="21">
        <f>'2020PopByRaceEth'!J200/'2010PopByRaceEth'!J200-1</f>
        <v>0.19161676646706582</v>
      </c>
      <c r="K200" s="21">
        <f>'2020PopByRaceEth'!K200/'2010PopByRaceEth'!K200-1</f>
        <v>0.93137254901960786</v>
      </c>
      <c r="L200" s="22">
        <f>'2020PopByRaceEth'!L200/'2010PopByRaceEth'!L200-1</f>
        <v>2.723529411764706</v>
      </c>
    </row>
    <row r="201" spans="1:12" ht="14.4" customHeight="1" x14ac:dyDescent="0.4">
      <c r="A201" s="35">
        <v>706</v>
      </c>
      <c r="B201" s="35" t="s">
        <v>408</v>
      </c>
      <c r="C201" s="36" t="s">
        <v>406</v>
      </c>
      <c r="D201" s="9" t="s">
        <v>409</v>
      </c>
      <c r="E201" s="18">
        <f>'2020PopByRaceEth'!E201/'2010PopByRaceEth'!E201-1</f>
        <v>9.0021119324181553E-2</v>
      </c>
      <c r="F201" s="19">
        <f>'2020PopByRaceEth'!F201/'2010PopByRaceEth'!F201-1</f>
        <v>3.7878787878787845E-2</v>
      </c>
      <c r="G201" s="18">
        <f>'2020PopByRaceEth'!G201/'2010PopByRaceEth'!G201-1</f>
        <v>9.8466257668711643E-2</v>
      </c>
      <c r="H201" s="20">
        <f>'2020PopByRaceEth'!H201/'2010PopByRaceEth'!H201-1</f>
        <v>5.7191780821917781E-2</v>
      </c>
      <c r="I201" s="21">
        <f>'2020PopByRaceEth'!I201/'2010PopByRaceEth'!I201-1</f>
        <v>3.7037037037036979E-2</v>
      </c>
      <c r="J201" s="21">
        <f>'2020PopByRaceEth'!J201/'2010PopByRaceEth'!J201-1</f>
        <v>-0.11538461538461542</v>
      </c>
      <c r="K201" s="21">
        <f>'2020PopByRaceEth'!K201/'2010PopByRaceEth'!K201-1</f>
        <v>0.86363636363636354</v>
      </c>
      <c r="L201" s="22">
        <f>'2020PopByRaceEth'!L201/'2010PopByRaceEth'!L201-1</f>
        <v>1.9036144578313254</v>
      </c>
    </row>
    <row r="202" spans="1:12" ht="14.4" customHeight="1" x14ac:dyDescent="0.4">
      <c r="A202" s="35">
        <v>708</v>
      </c>
      <c r="B202" s="35" t="s">
        <v>86</v>
      </c>
      <c r="C202" s="36" t="s">
        <v>406</v>
      </c>
      <c r="D202" s="9" t="s">
        <v>88</v>
      </c>
      <c r="E202" s="18">
        <f>'2020PopByRaceEth'!E202/'2010PopByRaceEth'!E202-1</f>
        <v>-2.200000000000002E-2</v>
      </c>
      <c r="F202" s="19">
        <f>'2020PopByRaceEth'!F202/'2010PopByRaceEth'!F202-1</f>
        <v>-8.4033613445377853E-3</v>
      </c>
      <c r="G202" s="18">
        <f>'2020PopByRaceEth'!G202/'2010PopByRaceEth'!G202-1</f>
        <v>-2.6246719160105014E-2</v>
      </c>
      <c r="H202" s="20">
        <f>'2020PopByRaceEth'!H202/'2010PopByRaceEth'!H202-1</f>
        <v>-6.3829787234042534E-2</v>
      </c>
      <c r="I202" s="21">
        <f>'2020PopByRaceEth'!I202/'2010PopByRaceEth'!I202-1</f>
        <v>0.33333333333333326</v>
      </c>
      <c r="J202" s="21">
        <f>'2020PopByRaceEth'!J202/'2010PopByRaceEth'!J202-1</f>
        <v>-0.80769230769230771</v>
      </c>
      <c r="K202" s="21">
        <f>'2020PopByRaceEth'!K202/'2010PopByRaceEth'!K202-1</f>
        <v>-0.33333333333333337</v>
      </c>
      <c r="L202" s="22">
        <f>'2020PopByRaceEth'!L202/'2010PopByRaceEth'!L202-1</f>
        <v>2.0454545454545454</v>
      </c>
    </row>
    <row r="203" spans="1:12" ht="14.4" customHeight="1" x14ac:dyDescent="0.4">
      <c r="A203" s="35">
        <v>708</v>
      </c>
      <c r="B203" s="35" t="s">
        <v>410</v>
      </c>
      <c r="C203" s="36" t="s">
        <v>406</v>
      </c>
      <c r="D203" s="9" t="s">
        <v>411</v>
      </c>
      <c r="E203" s="18">
        <f>'2020PopByRaceEth'!E203/'2010PopByRaceEth'!E203-1</f>
        <v>2.2398506766215576E-2</v>
      </c>
      <c r="F203" s="19">
        <f>'2020PopByRaceEth'!F203/'2010PopByRaceEth'!F203-1</f>
        <v>0.14541832669322718</v>
      </c>
      <c r="G203" s="18">
        <f>'2020PopByRaceEth'!G203/'2010PopByRaceEth'!G203-1</f>
        <v>-1.5234613040828737E-2</v>
      </c>
      <c r="H203" s="20">
        <f>'2020PopByRaceEth'!H203/'2010PopByRaceEth'!H203-1</f>
        <v>-9.5054592164418805E-2</v>
      </c>
      <c r="I203" s="21">
        <f>'2020PopByRaceEth'!I203/'2010PopByRaceEth'!I203-1</f>
        <v>-0.5</v>
      </c>
      <c r="J203" s="21">
        <f>'2020PopByRaceEth'!J203/'2010PopByRaceEth'!J203-1</f>
        <v>0.30000000000000004</v>
      </c>
      <c r="K203" s="21">
        <f>'2020PopByRaceEth'!K203/'2010PopByRaceEth'!K203-1</f>
        <v>5.5</v>
      </c>
      <c r="L203" s="22">
        <f>'2020PopByRaceEth'!L203/'2010PopByRaceEth'!L203-1</f>
        <v>2.7333333333333334</v>
      </c>
    </row>
    <row r="204" spans="1:12" ht="14.4" customHeight="1" x14ac:dyDescent="0.4">
      <c r="A204" s="35">
        <v>706</v>
      </c>
      <c r="B204" s="35" t="s">
        <v>412</v>
      </c>
      <c r="C204" s="36" t="s">
        <v>406</v>
      </c>
      <c r="D204" s="9" t="s">
        <v>413</v>
      </c>
      <c r="E204" s="18">
        <f>'2020PopByRaceEth'!E204/'2010PopByRaceEth'!E204-1</f>
        <v>8.5066555740432648E-2</v>
      </c>
      <c r="F204" s="19">
        <f>'2020PopByRaceEth'!F204/'2010PopByRaceEth'!F204-1</f>
        <v>0.15197956577266925</v>
      </c>
      <c r="G204" s="18">
        <f>'2020PopByRaceEth'!G204/'2010PopByRaceEth'!G204-1</f>
        <v>7.204968944099388E-2</v>
      </c>
      <c r="H204" s="20">
        <f>'2020PopByRaceEth'!H204/'2010PopByRaceEth'!H204-1</f>
        <v>1.0416666666666741E-2</v>
      </c>
      <c r="I204" s="21">
        <f>'2020PopByRaceEth'!I204/'2010PopByRaceEth'!I204-1</f>
        <v>-0.125</v>
      </c>
      <c r="J204" s="21">
        <f>'2020PopByRaceEth'!J204/'2010PopByRaceEth'!J204-1</f>
        <v>0.29508196721311486</v>
      </c>
      <c r="K204" s="21">
        <f>'2020PopByRaceEth'!K204/'2010PopByRaceEth'!K204-1</f>
        <v>1.7222222222222223</v>
      </c>
      <c r="L204" s="22">
        <f>'2020PopByRaceEth'!L204/'2010PopByRaceEth'!L204-1</f>
        <v>1.488</v>
      </c>
    </row>
    <row r="205" spans="1:12" ht="14.4" customHeight="1" x14ac:dyDescent="0.4">
      <c r="A205" s="35">
        <v>708</v>
      </c>
      <c r="B205" s="35" t="s">
        <v>414</v>
      </c>
      <c r="C205" s="36" t="s">
        <v>406</v>
      </c>
      <c r="D205" s="9" t="s">
        <v>415</v>
      </c>
      <c r="E205" s="18">
        <f>'2020PopByRaceEth'!E205/'2010PopByRaceEth'!E205-1</f>
        <v>0.10775410408662234</v>
      </c>
      <c r="F205" s="19">
        <f>'2020PopByRaceEth'!F205/'2010PopByRaceEth'!F205-1</f>
        <v>0.11489829576690491</v>
      </c>
      <c r="G205" s="18">
        <f>'2020PopByRaceEth'!G205/'2010PopByRaceEth'!G205-1</f>
        <v>0.10640506591923593</v>
      </c>
      <c r="H205" s="20">
        <f>'2020PopByRaceEth'!H205/'2010PopByRaceEth'!H205-1</f>
        <v>3.6344513263994349E-2</v>
      </c>
      <c r="I205" s="21">
        <f>'2020PopByRaceEth'!I205/'2010PopByRaceEth'!I205-1</f>
        <v>0.53333333333333344</v>
      </c>
      <c r="J205" s="21">
        <f>'2020PopByRaceEth'!J205/'2010PopByRaceEth'!J205-1</f>
        <v>0.55913978494623651</v>
      </c>
      <c r="K205" s="21">
        <f>'2020PopByRaceEth'!K205/'2010PopByRaceEth'!K205-1</f>
        <v>0.47368421052631571</v>
      </c>
      <c r="L205" s="22">
        <f>'2020PopByRaceEth'!L205/'2010PopByRaceEth'!L205-1</f>
        <v>0.92569659442724461</v>
      </c>
    </row>
    <row r="206" spans="1:12" ht="14.4" customHeight="1" x14ac:dyDescent="0.4">
      <c r="A206" s="35">
        <v>706</v>
      </c>
      <c r="B206" s="35" t="s">
        <v>416</v>
      </c>
      <c r="C206" s="36" t="s">
        <v>406</v>
      </c>
      <c r="D206" s="9" t="s">
        <v>417</v>
      </c>
      <c r="E206" s="18">
        <f>'2020PopByRaceEth'!E206/'2010PopByRaceEth'!E206-1</f>
        <v>-5.4832076764907423E-2</v>
      </c>
      <c r="F206" s="19">
        <f>'2020PopByRaceEth'!F206/'2010PopByRaceEth'!F206-1</f>
        <v>0.16184971098265888</v>
      </c>
      <c r="G206" s="18">
        <f>'2020PopByRaceEth'!G206/'2010PopByRaceEth'!G206-1</f>
        <v>-6.8488160291439004E-2</v>
      </c>
      <c r="H206" s="20">
        <f>'2020PopByRaceEth'!H206/'2010PopByRaceEth'!H206-1</f>
        <v>-0.12396382818387341</v>
      </c>
      <c r="I206" s="21">
        <f>'2020PopByRaceEth'!I206/'2010PopByRaceEth'!I206-1</f>
        <v>2.2000000000000002</v>
      </c>
      <c r="J206" s="21">
        <f>'2020PopByRaceEth'!J206/'2010PopByRaceEth'!J206-1</f>
        <v>7.4074074074074181E-2</v>
      </c>
      <c r="K206" s="21">
        <f>'2020PopByRaceEth'!K206/'2010PopByRaceEth'!K206-1</f>
        <v>0.66666666666666674</v>
      </c>
      <c r="L206" s="22">
        <f>'2020PopByRaceEth'!L206/'2010PopByRaceEth'!L206-1</f>
        <v>2.5531914893617023</v>
      </c>
    </row>
    <row r="207" spans="1:12" ht="14.4" customHeight="1" x14ac:dyDescent="0.4">
      <c r="A207" s="35">
        <v>706</v>
      </c>
      <c r="B207" s="35" t="s">
        <v>418</v>
      </c>
      <c r="C207" s="36" t="s">
        <v>406</v>
      </c>
      <c r="D207" s="9" t="s">
        <v>419</v>
      </c>
      <c r="E207" s="18">
        <f>'2020PopByRaceEth'!E207/'2010PopByRaceEth'!E207-1</f>
        <v>-0.1156211562115621</v>
      </c>
      <c r="F207" s="19">
        <f>'2020PopByRaceEth'!F207/'2010PopByRaceEth'!F207-1</f>
        <v>-0.31046931407942235</v>
      </c>
      <c r="G207" s="18">
        <f>'2020PopByRaceEth'!G207/'2010PopByRaceEth'!G207-1</f>
        <v>-9.065679925994452E-2</v>
      </c>
      <c r="H207" s="20">
        <f>'2020PopByRaceEth'!H207/'2010PopByRaceEth'!H207-1</f>
        <v>-0.13028846153846152</v>
      </c>
      <c r="I207" s="21">
        <f>'2020PopByRaceEth'!I207/'2010PopByRaceEth'!I207-1</f>
        <v>0.10000000000000009</v>
      </c>
      <c r="J207" s="21">
        <f>'2020PopByRaceEth'!J207/'2010PopByRaceEth'!J207-1</f>
        <v>-0.19047619047619047</v>
      </c>
      <c r="K207" s="21">
        <f>'2020PopByRaceEth'!K207/'2010PopByRaceEth'!K207-1</f>
        <v>0.41666666666666674</v>
      </c>
      <c r="L207" s="22">
        <f>'2020PopByRaceEth'!L207/'2010PopByRaceEth'!L207-1</f>
        <v>1.8717948717948718</v>
      </c>
    </row>
    <row r="208" spans="1:12" ht="14.4" customHeight="1" x14ac:dyDescent="0.4">
      <c r="A208" s="35">
        <v>706</v>
      </c>
      <c r="B208" s="35" t="s">
        <v>420</v>
      </c>
      <c r="C208" s="36" t="s">
        <v>406</v>
      </c>
      <c r="D208" s="9" t="s">
        <v>421</v>
      </c>
      <c r="E208" s="18">
        <f>'2020PopByRaceEth'!E208/'2010PopByRaceEth'!E208-1</f>
        <v>5.2635155798701927E-2</v>
      </c>
      <c r="F208" s="19">
        <f>'2020PopByRaceEth'!F208/'2010PopByRaceEth'!F208-1</f>
        <v>0.13244100035223672</v>
      </c>
      <c r="G208" s="18">
        <f>'2020PopByRaceEth'!G208/'2010PopByRaceEth'!G208-1</f>
        <v>3.3556481832343943E-2</v>
      </c>
      <c r="H208" s="20">
        <f>'2020PopByRaceEth'!H208/'2010PopByRaceEth'!H208-1</f>
        <v>-1.5992892047979046E-3</v>
      </c>
      <c r="I208" s="21">
        <f>'2020PopByRaceEth'!I208/'2010PopByRaceEth'!I208-1</f>
        <v>0.15697674418604657</v>
      </c>
      <c r="J208" s="21">
        <f>'2020PopByRaceEth'!J208/'2010PopByRaceEth'!J208-1</f>
        <v>-0.1910112359550562</v>
      </c>
      <c r="K208" s="21">
        <f>'2020PopByRaceEth'!K208/'2010PopByRaceEth'!K208-1</f>
        <v>0.21513944223107573</v>
      </c>
      <c r="L208" s="22">
        <f>'2020PopByRaceEth'!L208/'2010PopByRaceEth'!L208-1</f>
        <v>1.774891774891775</v>
      </c>
    </row>
    <row r="209" spans="1:12" ht="14.4" customHeight="1" x14ac:dyDescent="0.4">
      <c r="A209" s="35">
        <v>706</v>
      </c>
      <c r="B209" s="35" t="s">
        <v>422</v>
      </c>
      <c r="C209" s="36" t="s">
        <v>406</v>
      </c>
      <c r="D209" s="9" t="s">
        <v>423</v>
      </c>
      <c r="E209" s="18">
        <f>'2020PopByRaceEth'!E209/'2010PopByRaceEth'!E209-1</f>
        <v>-0.49425287356321834</v>
      </c>
      <c r="F209" s="19">
        <f>'2020PopByRaceEth'!F209/'2010PopByRaceEth'!F209-1</f>
        <v>1.3333333333333335</v>
      </c>
      <c r="G209" s="18">
        <f>'2020PopByRaceEth'!G209/'2010PopByRaceEth'!G209-1</f>
        <v>-0.52631578947368429</v>
      </c>
      <c r="H209" s="20">
        <f>'2020PopByRaceEth'!H209/'2010PopByRaceEth'!H209-1</f>
        <v>-0.55555555555555558</v>
      </c>
      <c r="I209" s="21" t="e">
        <f>'2020PopByRaceEth'!I209/'2010PopByRaceEth'!I209-1</f>
        <v>#DIV/0!</v>
      </c>
      <c r="J209" s="21" t="e">
        <f>'2020PopByRaceEth'!J209/'2010PopByRaceEth'!J209-1</f>
        <v>#DIV/0!</v>
      </c>
      <c r="K209" s="21" t="e">
        <f>'2020PopByRaceEth'!K209/'2010PopByRaceEth'!K209-1</f>
        <v>#DIV/0!</v>
      </c>
      <c r="L209" s="22" t="e">
        <f>'2020PopByRaceEth'!L209/'2010PopByRaceEth'!L209-1</f>
        <v>#DIV/0!</v>
      </c>
    </row>
    <row r="210" spans="1:12" ht="14.4" customHeight="1" x14ac:dyDescent="0.4">
      <c r="A210" s="35">
        <v>708</v>
      </c>
      <c r="B210" s="35" t="s">
        <v>424</v>
      </c>
      <c r="C210" s="36" t="s">
        <v>406</v>
      </c>
      <c r="D210" s="9" t="s">
        <v>425</v>
      </c>
      <c r="E210" s="18">
        <f>'2020PopByRaceEth'!E210/'2010PopByRaceEth'!E210-1</f>
        <v>0.20826727731783223</v>
      </c>
      <c r="F210" s="19">
        <f>'2020PopByRaceEth'!F210/'2010PopByRaceEth'!F210-1</f>
        <v>0.35741351912969077</v>
      </c>
      <c r="G210" s="18">
        <f>'2020PopByRaceEth'!G210/'2010PopByRaceEth'!G210-1</f>
        <v>0.17983314690529451</v>
      </c>
      <c r="H210" s="20">
        <f>'2020PopByRaceEth'!H210/'2010PopByRaceEth'!H210-1</f>
        <v>0.12861104975087745</v>
      </c>
      <c r="I210" s="21">
        <f>'2020PopByRaceEth'!I210/'2010PopByRaceEth'!I210-1</f>
        <v>0.47909967845659174</v>
      </c>
      <c r="J210" s="21">
        <f>'2020PopByRaceEth'!J210/'2010PopByRaceEth'!J210-1</f>
        <v>0.3318284424379232</v>
      </c>
      <c r="K210" s="21">
        <f>'2020PopByRaceEth'!K210/'2010PopByRaceEth'!K210-1</f>
        <v>0.75711574952561667</v>
      </c>
      <c r="L210" s="22">
        <f>'2020PopByRaceEth'!L210/'2010PopByRaceEth'!L210-1</f>
        <v>2.0067567567567566</v>
      </c>
    </row>
    <row r="211" spans="1:12" ht="14.4" customHeight="1" x14ac:dyDescent="0.4">
      <c r="A211" s="35">
        <v>706</v>
      </c>
      <c r="B211" s="35" t="s">
        <v>426</v>
      </c>
      <c r="C211" s="36" t="s">
        <v>406</v>
      </c>
      <c r="D211" s="9" t="s">
        <v>427</v>
      </c>
      <c r="E211" s="18">
        <f>'2020PopByRaceEth'!E211/'2010PopByRaceEth'!E211-1</f>
        <v>-1.591511936339518E-2</v>
      </c>
      <c r="F211" s="19">
        <f>'2020PopByRaceEth'!F211/'2010PopByRaceEth'!F211-1</f>
        <v>0.14074074074074083</v>
      </c>
      <c r="G211" s="18">
        <f>'2020PopByRaceEth'!G211/'2010PopByRaceEth'!G211-1</f>
        <v>-3.7148594377510058E-2</v>
      </c>
      <c r="H211" s="20">
        <f>'2020PopByRaceEth'!H211/'2010PopByRaceEth'!H211-1</f>
        <v>-6.9072164948453585E-2</v>
      </c>
      <c r="I211" s="21">
        <f>'2020PopByRaceEth'!I211/'2010PopByRaceEth'!I211-1</f>
        <v>-0.33333333333333337</v>
      </c>
      <c r="J211" s="21">
        <f>'2020PopByRaceEth'!J211/'2010PopByRaceEth'!J211-1</f>
        <v>-0.375</v>
      </c>
      <c r="K211" s="21">
        <f>'2020PopByRaceEth'!K211/'2010PopByRaceEth'!K211-1</f>
        <v>0</v>
      </c>
      <c r="L211" s="22">
        <f>'2020PopByRaceEth'!L211/'2010PopByRaceEth'!L211-1</f>
        <v>2.6153846153846154</v>
      </c>
    </row>
    <row r="212" spans="1:12" ht="14.4" customHeight="1" x14ac:dyDescent="0.4">
      <c r="A212" s="35">
        <v>708</v>
      </c>
      <c r="B212" s="35" t="s">
        <v>428</v>
      </c>
      <c r="C212" s="36" t="s">
        <v>406</v>
      </c>
      <c r="D212" s="9" t="s">
        <v>429</v>
      </c>
      <c r="E212" s="18">
        <f>'2020PopByRaceEth'!E212/'2010PopByRaceEth'!E212-1</f>
        <v>2.570875154076413E-2</v>
      </c>
      <c r="F212" s="19">
        <f>'2020PopByRaceEth'!F212/'2010PopByRaceEth'!F212-1</f>
        <v>0.31343283582089554</v>
      </c>
      <c r="G212" s="18">
        <f>'2020PopByRaceEth'!G212/'2010PopByRaceEth'!G212-1</f>
        <v>-1.9193857965449368E-4</v>
      </c>
      <c r="H212" s="20">
        <f>'2020PopByRaceEth'!H212/'2010PopByRaceEth'!H212-1</f>
        <v>-4.7943831494483446E-2</v>
      </c>
      <c r="I212" s="21">
        <f>'2020PopByRaceEth'!I212/'2010PopByRaceEth'!I212-1</f>
        <v>-0.31578947368421051</v>
      </c>
      <c r="J212" s="21">
        <f>'2020PopByRaceEth'!J212/'2010PopByRaceEth'!J212-1</f>
        <v>-0.39682539682539686</v>
      </c>
      <c r="K212" s="21">
        <f>'2020PopByRaceEth'!K212/'2010PopByRaceEth'!K212-1</f>
        <v>2.4545454545454546</v>
      </c>
      <c r="L212" s="22">
        <f>'2020PopByRaceEth'!L212/'2010PopByRaceEth'!L212-1</f>
        <v>2.1946902654867255</v>
      </c>
    </row>
    <row r="213" spans="1:12" ht="14.4" customHeight="1" x14ac:dyDescent="0.4">
      <c r="A213" s="35">
        <v>707</v>
      </c>
      <c r="B213" s="35" t="s">
        <v>430</v>
      </c>
      <c r="C213" s="36" t="s">
        <v>406</v>
      </c>
      <c r="D213" s="9" t="s">
        <v>431</v>
      </c>
      <c r="E213" s="18">
        <f>'2020PopByRaceEth'!E213/'2010PopByRaceEth'!E213-1</f>
        <v>5.6898576030345982E-2</v>
      </c>
      <c r="F213" s="19">
        <f>'2020PopByRaceEth'!F213/'2010PopByRaceEth'!F213-1</f>
        <v>0.1243957460522076</v>
      </c>
      <c r="G213" s="18">
        <f>'2020PopByRaceEth'!G213/'2010PopByRaceEth'!G213-1</f>
        <v>4.1390544592943668E-2</v>
      </c>
      <c r="H213" s="20">
        <f>'2020PopByRaceEth'!H213/'2010PopByRaceEth'!H213-1</f>
        <v>5.1513959889892824E-3</v>
      </c>
      <c r="I213" s="21">
        <f>'2020PopByRaceEth'!I213/'2010PopByRaceEth'!I213-1</f>
        <v>0.14070351758793964</v>
      </c>
      <c r="J213" s="21">
        <f>'2020PopByRaceEth'!J213/'2010PopByRaceEth'!J213-1</f>
        <v>-0.16312056737588654</v>
      </c>
      <c r="K213" s="21">
        <f>'2020PopByRaceEth'!K213/'2010PopByRaceEth'!K213-1</f>
        <v>0.26739926739926734</v>
      </c>
      <c r="L213" s="22">
        <f>'2020PopByRaceEth'!L213/'2010PopByRaceEth'!L213-1</f>
        <v>1.7944954128440367</v>
      </c>
    </row>
    <row r="214" spans="1:12" ht="14.4" customHeight="1" x14ac:dyDescent="0.4">
      <c r="A214" s="35">
        <v>706</v>
      </c>
      <c r="B214" s="35" t="s">
        <v>116</v>
      </c>
      <c r="C214" s="36" t="s">
        <v>406</v>
      </c>
      <c r="D214" s="9" t="s">
        <v>117</v>
      </c>
      <c r="E214" s="18" t="e">
        <f>'2020PopByRaceEth'!E214/'2010PopByRaceEth'!E214-1</f>
        <v>#DIV/0!</v>
      </c>
      <c r="F214" s="19" t="e">
        <f>'2020PopByRaceEth'!F214/'2010PopByRaceEth'!F214-1</f>
        <v>#DIV/0!</v>
      </c>
      <c r="G214" s="18" t="e">
        <f>'2020PopByRaceEth'!G214/'2010PopByRaceEth'!G214-1</f>
        <v>#DIV/0!</v>
      </c>
      <c r="H214" s="20" t="e">
        <f>'2020PopByRaceEth'!H214/'2010PopByRaceEth'!H214-1</f>
        <v>#DIV/0!</v>
      </c>
      <c r="I214" s="21" t="e">
        <f>'2020PopByRaceEth'!I214/'2010PopByRaceEth'!I214-1</f>
        <v>#DIV/0!</v>
      </c>
      <c r="J214" s="21" t="e">
        <f>'2020PopByRaceEth'!J214/'2010PopByRaceEth'!J214-1</f>
        <v>#DIV/0!</v>
      </c>
      <c r="K214" s="21" t="e">
        <f>'2020PopByRaceEth'!K214/'2010PopByRaceEth'!K214-1</f>
        <v>#DIV/0!</v>
      </c>
      <c r="L214" s="22" t="e">
        <f>'2020PopByRaceEth'!L214/'2010PopByRaceEth'!L214-1</f>
        <v>#DIV/0!</v>
      </c>
    </row>
    <row r="215" spans="1:12" ht="14.4" customHeight="1" x14ac:dyDescent="0.4">
      <c r="A215" s="35">
        <v>708</v>
      </c>
      <c r="B215" s="35" t="s">
        <v>432</v>
      </c>
      <c r="C215" s="36" t="s">
        <v>406</v>
      </c>
      <c r="D215" s="9" t="s">
        <v>433</v>
      </c>
      <c r="E215" s="18">
        <f>'2020PopByRaceEth'!E215/'2010PopByRaceEth'!E215-1</f>
        <v>0.14145303847141233</v>
      </c>
      <c r="F215" s="19">
        <f>'2020PopByRaceEth'!F215/'2010PopByRaceEth'!F215-1</f>
        <v>0.25321987120515188</v>
      </c>
      <c r="G215" s="18">
        <f>'2020PopByRaceEth'!G215/'2010PopByRaceEth'!G215-1</f>
        <v>0.13176981628342577</v>
      </c>
      <c r="H215" s="20">
        <f>'2020PopByRaceEth'!H215/'2010PopByRaceEth'!H215-1</f>
        <v>8.9291673619222411E-2</v>
      </c>
      <c r="I215" s="21">
        <f>'2020PopByRaceEth'!I215/'2010PopByRaceEth'!I215-1</f>
        <v>0.27874564459930307</v>
      </c>
      <c r="J215" s="21">
        <f>'2020PopByRaceEth'!J215/'2010PopByRaceEth'!J215-1</f>
        <v>4.9907578558225474E-2</v>
      </c>
      <c r="K215" s="21">
        <f>'2020PopByRaceEth'!K215/'2010PopByRaceEth'!K215-1</f>
        <v>0.55007949125596189</v>
      </c>
      <c r="L215" s="22">
        <f>'2020PopByRaceEth'!L215/'2010PopByRaceEth'!L215-1</f>
        <v>2.3936305732484078</v>
      </c>
    </row>
    <row r="216" spans="1:12" ht="14.4" customHeight="1" x14ac:dyDescent="0.4">
      <c r="A216" s="35">
        <v>708</v>
      </c>
      <c r="B216" s="35" t="s">
        <v>434</v>
      </c>
      <c r="C216" s="36" t="s">
        <v>406</v>
      </c>
      <c r="D216" s="9" t="s">
        <v>435</v>
      </c>
      <c r="E216" s="18">
        <f>'2020PopByRaceEth'!E216/'2010PopByRaceEth'!E216-1</f>
        <v>0</v>
      </c>
      <c r="F216" s="19">
        <f>'2020PopByRaceEth'!F216/'2010PopByRaceEth'!F216-1</f>
        <v>-6.1111111111111116E-2</v>
      </c>
      <c r="G216" s="18">
        <f>'2020PopByRaceEth'!G216/'2010PopByRaceEth'!G216-1</f>
        <v>9.6830985915492551E-3</v>
      </c>
      <c r="H216" s="20">
        <f>'2020PopByRaceEth'!H216/'2010PopByRaceEth'!H216-1</f>
        <v>-3.4285714285714253E-2</v>
      </c>
      <c r="I216" s="21">
        <f>'2020PopByRaceEth'!I216/'2010PopByRaceEth'!I216-1</f>
        <v>0.85714285714285721</v>
      </c>
      <c r="J216" s="21">
        <f>'2020PopByRaceEth'!J216/'2010PopByRaceEth'!J216-1</f>
        <v>0.33333333333333326</v>
      </c>
      <c r="K216" s="21">
        <f>'2020PopByRaceEth'!K216/'2010PopByRaceEth'!K216-1</f>
        <v>1</v>
      </c>
      <c r="L216" s="22">
        <f>'2020PopByRaceEth'!L216/'2010PopByRaceEth'!L216-1</f>
        <v>0.60000000000000009</v>
      </c>
    </row>
    <row r="217" spans="1:12" ht="14.4" customHeight="1" x14ac:dyDescent="0.4">
      <c r="A217" s="35">
        <v>706</v>
      </c>
      <c r="B217" s="35" t="s">
        <v>436</v>
      </c>
      <c r="C217" s="36" t="s">
        <v>406</v>
      </c>
      <c r="D217" s="9" t="s">
        <v>437</v>
      </c>
      <c r="E217" s="18">
        <f>'2020PopByRaceEth'!E217/'2010PopByRaceEth'!E217-1</f>
        <v>-0.16039279869067102</v>
      </c>
      <c r="F217" s="19">
        <f>'2020PopByRaceEth'!F217/'2010PopByRaceEth'!F217-1</f>
        <v>0.1914893617021276</v>
      </c>
      <c r="G217" s="18">
        <f>'2020PopByRaceEth'!G217/'2010PopByRaceEth'!G217-1</f>
        <v>-0.18971631205673756</v>
      </c>
      <c r="H217" s="20">
        <f>'2020PopByRaceEth'!H217/'2010PopByRaceEth'!H217-1</f>
        <v>-0.24954462659380694</v>
      </c>
      <c r="I217" s="21">
        <f>'2020PopByRaceEth'!I217/'2010PopByRaceEth'!I217-1</f>
        <v>-0.5</v>
      </c>
      <c r="J217" s="21">
        <f>'2020PopByRaceEth'!J217/'2010PopByRaceEth'!J217-1</f>
        <v>2</v>
      </c>
      <c r="K217" s="21" t="e">
        <f>'2020PopByRaceEth'!K217/'2010PopByRaceEth'!K217-1</f>
        <v>#DIV/0!</v>
      </c>
      <c r="L217" s="22">
        <f>'2020PopByRaceEth'!L217/'2010PopByRaceEth'!L217-1</f>
        <v>2.7777777777777777</v>
      </c>
    </row>
    <row r="218" spans="1:12" ht="14.4" customHeight="1" x14ac:dyDescent="0.4">
      <c r="A218" s="35">
        <v>706</v>
      </c>
      <c r="B218" s="35" t="s">
        <v>438</v>
      </c>
      <c r="C218" s="36" t="s">
        <v>406</v>
      </c>
      <c r="D218" s="9" t="s">
        <v>439</v>
      </c>
      <c r="E218" s="18">
        <f>'2020PopByRaceEth'!E218/'2010PopByRaceEth'!E218-1</f>
        <v>-0.31007751937984496</v>
      </c>
      <c r="F218" s="19">
        <f>'2020PopByRaceEth'!F218/'2010PopByRaceEth'!F218-1</f>
        <v>-0.47058823529411764</v>
      </c>
      <c r="G218" s="18">
        <f>'2020PopByRaceEth'!G218/'2010PopByRaceEth'!G218-1</f>
        <v>-0.2857142857142857</v>
      </c>
      <c r="H218" s="20">
        <f>'2020PopByRaceEth'!H218/'2010PopByRaceEth'!H218-1</f>
        <v>-0.3545454545454545</v>
      </c>
      <c r="I218" s="21">
        <f>'2020PopByRaceEth'!I218/'2010PopByRaceEth'!I218-1</f>
        <v>-1</v>
      </c>
      <c r="J218" s="21">
        <f>'2020PopByRaceEth'!J218/'2010PopByRaceEth'!J218-1</f>
        <v>-1</v>
      </c>
      <c r="K218" s="21" t="e">
        <f>'2020PopByRaceEth'!K218/'2010PopByRaceEth'!K218-1</f>
        <v>#DIV/0!</v>
      </c>
      <c r="L218" s="22" t="e">
        <f>'2020PopByRaceEth'!L218/'2010PopByRaceEth'!L218-1</f>
        <v>#DIV/0!</v>
      </c>
    </row>
    <row r="219" spans="1:12" ht="14.4" customHeight="1" x14ac:dyDescent="0.4">
      <c r="A219" s="35">
        <v>706</v>
      </c>
      <c r="B219" s="35" t="s">
        <v>440</v>
      </c>
      <c r="C219" s="36" t="s">
        <v>406</v>
      </c>
      <c r="D219" s="9" t="s">
        <v>441</v>
      </c>
      <c r="E219" s="18">
        <f>'2020PopByRaceEth'!E219/'2010PopByRaceEth'!E219-1</f>
        <v>0.66666666666666674</v>
      </c>
      <c r="F219" s="19">
        <f>'2020PopByRaceEth'!F219/'2010PopByRaceEth'!F219-1</f>
        <v>1.6666666666666665</v>
      </c>
      <c r="G219" s="18">
        <f>'2020PopByRaceEth'!G219/'2010PopByRaceEth'!G219-1</f>
        <v>0.63636363636363646</v>
      </c>
      <c r="H219" s="20">
        <f>'2020PopByRaceEth'!H219/'2010PopByRaceEth'!H219-1</f>
        <v>0.48351648351648358</v>
      </c>
      <c r="I219" s="21" t="e">
        <f>'2020PopByRaceEth'!I219/'2010PopByRaceEth'!I219-1</f>
        <v>#DIV/0!</v>
      </c>
      <c r="J219" s="21">
        <f>'2020PopByRaceEth'!J219/'2010PopByRaceEth'!J219-1</f>
        <v>-0.7142857142857143</v>
      </c>
      <c r="K219" s="21">
        <f>'2020PopByRaceEth'!K219/'2010PopByRaceEth'!K219-1</f>
        <v>3</v>
      </c>
      <c r="L219" s="22" t="e">
        <f>'2020PopByRaceEth'!L219/'2010PopByRaceEth'!L219-1</f>
        <v>#DIV/0!</v>
      </c>
    </row>
    <row r="220" spans="1:12" ht="14.4" customHeight="1" x14ac:dyDescent="0.4">
      <c r="A220" s="35">
        <v>708</v>
      </c>
      <c r="B220" s="35" t="s">
        <v>270</v>
      </c>
      <c r="C220" s="36" t="s">
        <v>406</v>
      </c>
      <c r="D220" s="9" t="s">
        <v>271</v>
      </c>
      <c r="E220" s="18">
        <f>'2020PopByRaceEth'!E220/'2010PopByRaceEth'!E220-1</f>
        <v>1.540948275862069</v>
      </c>
      <c r="F220" s="19">
        <f>'2020PopByRaceEth'!F220/'2010PopByRaceEth'!F220-1</f>
        <v>1.2777777777777777</v>
      </c>
      <c r="G220" s="18">
        <f>'2020PopByRaceEth'!G220/'2010PopByRaceEth'!G220-1</f>
        <v>1.5515695067264574</v>
      </c>
      <c r="H220" s="20">
        <f>'2020PopByRaceEth'!H220/'2010PopByRaceEth'!H220-1</f>
        <v>1.5186046511627906</v>
      </c>
      <c r="I220" s="21">
        <f>'2020PopByRaceEth'!I220/'2010PopByRaceEth'!I220-1</f>
        <v>1</v>
      </c>
      <c r="J220" s="21">
        <f>'2020PopByRaceEth'!J220/'2010PopByRaceEth'!J220-1</f>
        <v>0.16666666666666674</v>
      </c>
      <c r="K220" s="21">
        <f>'2020PopByRaceEth'!K220/'2010PopByRaceEth'!K220-1</f>
        <v>4.5</v>
      </c>
      <c r="L220" s="22">
        <f>'2020PopByRaceEth'!L220/'2010PopByRaceEth'!L220-1</f>
        <v>4</v>
      </c>
    </row>
    <row r="221" spans="1:12" ht="14.4" customHeight="1" x14ac:dyDescent="0.4">
      <c r="A221" s="35">
        <v>706</v>
      </c>
      <c r="B221" s="35" t="s">
        <v>442</v>
      </c>
      <c r="C221" s="36" t="s">
        <v>406</v>
      </c>
      <c r="D221" s="9" t="s">
        <v>443</v>
      </c>
      <c r="E221" s="18">
        <f>'2020PopByRaceEth'!E221/'2010PopByRaceEth'!E221-1</f>
        <v>0.17792421746293252</v>
      </c>
      <c r="F221" s="19">
        <f>'2020PopByRaceEth'!F221/'2010PopByRaceEth'!F221-1</f>
        <v>-7.407407407407407E-2</v>
      </c>
      <c r="G221" s="18">
        <f>'2020PopByRaceEth'!G221/'2010PopByRaceEth'!G221-1</f>
        <v>0.20253164556962022</v>
      </c>
      <c r="H221" s="20">
        <f>'2020PopByRaceEth'!H221/'2010PopByRaceEth'!H221-1</f>
        <v>0.1607476635514018</v>
      </c>
      <c r="I221" s="21">
        <f>'2020PopByRaceEth'!I221/'2010PopByRaceEth'!I221-1</f>
        <v>-0.75</v>
      </c>
      <c r="J221" s="21">
        <f>'2020PopByRaceEth'!J221/'2010PopByRaceEth'!J221-1</f>
        <v>-0.25</v>
      </c>
      <c r="K221" s="21" t="e">
        <f>'2020PopByRaceEth'!K221/'2010PopByRaceEth'!K221-1</f>
        <v>#DIV/0!</v>
      </c>
      <c r="L221" s="22">
        <f>'2020PopByRaceEth'!L221/'2010PopByRaceEth'!L221-1</f>
        <v>2.6</v>
      </c>
    </row>
    <row r="222" spans="1:12" ht="14.4" customHeight="1" x14ac:dyDescent="0.4">
      <c r="A222" s="35">
        <v>706</v>
      </c>
      <c r="B222" s="35" t="s">
        <v>444</v>
      </c>
      <c r="C222" s="36" t="s">
        <v>406</v>
      </c>
      <c r="D222" s="9" t="s">
        <v>445</v>
      </c>
      <c r="E222" s="18">
        <f>'2020PopByRaceEth'!E222/'2010PopByRaceEth'!E222-1</f>
        <v>-6.0067681895093039E-2</v>
      </c>
      <c r="F222" s="19">
        <f>'2020PopByRaceEth'!F222/'2010PopByRaceEth'!F222-1</f>
        <v>-1.1764705882352899E-2</v>
      </c>
      <c r="G222" s="18">
        <f>'2020PopByRaceEth'!G222/'2010PopByRaceEth'!G222-1</f>
        <v>-6.3810391978122105E-2</v>
      </c>
      <c r="H222" s="20">
        <f>'2020PopByRaceEth'!H222/'2010PopByRaceEth'!H222-1</f>
        <v>-0.10273327049952874</v>
      </c>
      <c r="I222" s="21">
        <f>'2020PopByRaceEth'!I222/'2010PopByRaceEth'!I222-1</f>
        <v>2.5</v>
      </c>
      <c r="J222" s="21">
        <f>'2020PopByRaceEth'!J222/'2010PopByRaceEth'!J222-1</f>
        <v>0.83333333333333326</v>
      </c>
      <c r="K222" s="21">
        <f>'2020PopByRaceEth'!K222/'2010PopByRaceEth'!K222-1</f>
        <v>4</v>
      </c>
      <c r="L222" s="22">
        <f>'2020PopByRaceEth'!L222/'2010PopByRaceEth'!L222-1</f>
        <v>0.8</v>
      </c>
    </row>
    <row r="223" spans="1:12" ht="14.4" customHeight="1" x14ac:dyDescent="0.4">
      <c r="A223" s="35">
        <v>708</v>
      </c>
      <c r="B223" s="35" t="s">
        <v>446</v>
      </c>
      <c r="C223" s="36" t="s">
        <v>406</v>
      </c>
      <c r="D223" s="9" t="s">
        <v>447</v>
      </c>
      <c r="E223" s="18">
        <f>'2020PopByRaceEth'!E223/'2010PopByRaceEth'!E223-1</f>
        <v>-2.6315789473684292E-3</v>
      </c>
      <c r="F223" s="19">
        <f>'2020PopByRaceEth'!F223/'2010PopByRaceEth'!F223-1</f>
        <v>-0.13005464480874318</v>
      </c>
      <c r="G223" s="18">
        <f>'2020PopByRaceEth'!G223/'2010PopByRaceEth'!G223-1</f>
        <v>1.5860428231562196E-2</v>
      </c>
      <c r="H223" s="20">
        <f>'2020PopByRaceEth'!H223/'2010PopByRaceEth'!H223-1</f>
        <v>-2.5877083851704397E-2</v>
      </c>
      <c r="I223" s="21">
        <f>'2020PopByRaceEth'!I223/'2010PopByRaceEth'!I223-1</f>
        <v>0.10666666666666669</v>
      </c>
      <c r="J223" s="21">
        <f>'2020PopByRaceEth'!J223/'2010PopByRaceEth'!J223-1</f>
        <v>0.46268656716417911</v>
      </c>
      <c r="K223" s="21">
        <f>'2020PopByRaceEth'!K223/'2010PopByRaceEth'!K223-1</f>
        <v>0.49775784753363239</v>
      </c>
      <c r="L223" s="22">
        <f>'2020PopByRaceEth'!L223/'2010PopByRaceEth'!L223-1</f>
        <v>1.9255319148936172</v>
      </c>
    </row>
    <row r="224" spans="1:12" ht="14.4" customHeight="1" x14ac:dyDescent="0.4">
      <c r="A224" s="35">
        <v>707</v>
      </c>
      <c r="B224" s="35" t="s">
        <v>448</v>
      </c>
      <c r="C224" s="36" t="s">
        <v>449</v>
      </c>
      <c r="D224" s="9" t="s">
        <v>450</v>
      </c>
      <c r="E224" s="18">
        <f>'2020PopByRaceEth'!E224/'2010PopByRaceEth'!E224-1</f>
        <v>-0.30109890109890114</v>
      </c>
      <c r="F224" s="19">
        <f>'2020PopByRaceEth'!F224/'2010PopByRaceEth'!F224-1</f>
        <v>-0.34224792193711606</v>
      </c>
      <c r="G224" s="18">
        <f>'2020PopByRaceEth'!G224/'2010PopByRaceEth'!G224-1</f>
        <v>-0.26949764085484318</v>
      </c>
      <c r="H224" s="20">
        <f>'2020PopByRaceEth'!H224/'2010PopByRaceEth'!H224-1</f>
        <v>-0.28750364113020677</v>
      </c>
      <c r="I224" s="21">
        <f>'2020PopByRaceEth'!I224/'2010PopByRaceEth'!I224-1</f>
        <v>-0.375</v>
      </c>
      <c r="J224" s="21">
        <f>'2020PopByRaceEth'!J224/'2010PopByRaceEth'!J224-1</f>
        <v>-0.37037037037037035</v>
      </c>
      <c r="K224" s="21">
        <f>'2020PopByRaceEth'!K224/'2010PopByRaceEth'!K224-1</f>
        <v>0.52941176470588225</v>
      </c>
      <c r="L224" s="22">
        <f>'2020PopByRaceEth'!L224/'2010PopByRaceEth'!L224-1</f>
        <v>0.44871794871794868</v>
      </c>
    </row>
    <row r="225" spans="1:12" ht="14.4" customHeight="1" x14ac:dyDescent="0.4">
      <c r="A225" s="35">
        <v>706</v>
      </c>
      <c r="B225" s="35" t="s">
        <v>451</v>
      </c>
      <c r="C225" s="36" t="s">
        <v>449</v>
      </c>
      <c r="D225" s="9" t="s">
        <v>452</v>
      </c>
      <c r="E225" s="18">
        <f>'2020PopByRaceEth'!E225/'2010PopByRaceEth'!E225-1</f>
        <v>3.4854157999352875E-2</v>
      </c>
      <c r="F225" s="19">
        <f>'2020PopByRaceEth'!F225/'2010PopByRaceEth'!F225-1</f>
        <v>0.15410933152868633</v>
      </c>
      <c r="G225" s="18">
        <f>'2020PopByRaceEth'!G225/'2010PopByRaceEth'!G225-1</f>
        <v>-0.15544756419486438</v>
      </c>
      <c r="H225" s="20">
        <f>'2020PopByRaceEth'!H225/'2010PopByRaceEth'!H225-1</f>
        <v>-0.21624533180120653</v>
      </c>
      <c r="I225" s="21">
        <f>'2020PopByRaceEth'!I225/'2010PopByRaceEth'!I225-1</f>
        <v>2.6525198938992078E-2</v>
      </c>
      <c r="J225" s="21">
        <f>'2020PopByRaceEth'!J225/'2010PopByRaceEth'!J225-1</f>
        <v>-5.5696202531645533E-2</v>
      </c>
      <c r="K225" s="21">
        <f>'2020PopByRaceEth'!K225/'2010PopByRaceEth'!K225-1</f>
        <v>0.11917659804983738</v>
      </c>
      <c r="L225" s="22">
        <f>'2020PopByRaceEth'!L225/'2010PopByRaceEth'!L225-1</f>
        <v>0.46428571428571419</v>
      </c>
    </row>
    <row r="226" spans="1:12" ht="14.4" customHeight="1" x14ac:dyDescent="0.4">
      <c r="A226" s="35">
        <v>706</v>
      </c>
      <c r="B226" s="35" t="s">
        <v>453</v>
      </c>
      <c r="C226" s="36" t="s">
        <v>449</v>
      </c>
      <c r="D226" s="9" t="s">
        <v>454</v>
      </c>
      <c r="E226" s="18">
        <f>'2020PopByRaceEth'!E226/'2010PopByRaceEth'!E226-1</f>
        <v>2.4179825082116357E-2</v>
      </c>
      <c r="F226" s="19">
        <f>'2020PopByRaceEth'!F226/'2010PopByRaceEth'!F226-1</f>
        <v>2.1816580601256907E-2</v>
      </c>
      <c r="G226" s="18">
        <f>'2020PopByRaceEth'!G226/'2010PopByRaceEth'!G226-1</f>
        <v>0.22916666666666674</v>
      </c>
      <c r="H226" s="20">
        <f>'2020PopByRaceEth'!H226/'2010PopByRaceEth'!H226-1</f>
        <v>9.5693779904306275E-2</v>
      </c>
      <c r="I226" s="21">
        <f>'2020PopByRaceEth'!I226/'2010PopByRaceEth'!I226-1</f>
        <v>-0.19999999999999996</v>
      </c>
      <c r="J226" s="21">
        <f>'2020PopByRaceEth'!J226/'2010PopByRaceEth'!J226-1</f>
        <v>0.1875</v>
      </c>
      <c r="K226" s="21">
        <f>'2020PopByRaceEth'!K226/'2010PopByRaceEth'!K226-1</f>
        <v>-0.67500000000000004</v>
      </c>
      <c r="L226" s="22">
        <f>'2020PopByRaceEth'!L226/'2010PopByRaceEth'!L226-1</f>
        <v>9.125</v>
      </c>
    </row>
    <row r="227" spans="1:12" ht="14.4" customHeight="1" x14ac:dyDescent="0.4">
      <c r="A227" s="35">
        <v>706</v>
      </c>
      <c r="B227" s="35" t="s">
        <v>455</v>
      </c>
      <c r="C227" s="36" t="s">
        <v>449</v>
      </c>
      <c r="D227" s="9" t="s">
        <v>456</v>
      </c>
      <c r="E227" s="18">
        <f>'2020PopByRaceEth'!E227/'2010PopByRaceEth'!E227-1</f>
        <v>-0.53605442176870755</v>
      </c>
      <c r="F227" s="19">
        <f>'2020PopByRaceEth'!F227/'2010PopByRaceEth'!F227-1</f>
        <v>-0.5714285714285714</v>
      </c>
      <c r="G227" s="18">
        <f>'2020PopByRaceEth'!G227/'2010PopByRaceEth'!G227-1</f>
        <v>-0.46218487394957986</v>
      </c>
      <c r="H227" s="20">
        <f>'2020PopByRaceEth'!H227/'2010PopByRaceEth'!H227-1</f>
        <v>-0.49785407725321884</v>
      </c>
      <c r="I227" s="21" t="e">
        <f>'2020PopByRaceEth'!I227/'2010PopByRaceEth'!I227-1</f>
        <v>#DIV/0!</v>
      </c>
      <c r="J227" s="21" t="e">
        <f>'2020PopByRaceEth'!J227/'2010PopByRaceEth'!J227-1</f>
        <v>#DIV/0!</v>
      </c>
      <c r="K227" s="21">
        <f>'2020PopByRaceEth'!K227/'2010PopByRaceEth'!K227-1</f>
        <v>2</v>
      </c>
      <c r="L227" s="22">
        <f>'2020PopByRaceEth'!L227/'2010PopByRaceEth'!L227-1</f>
        <v>0.75</v>
      </c>
    </row>
    <row r="228" spans="1:12" ht="14.4" customHeight="1" x14ac:dyDescent="0.4">
      <c r="A228" s="35">
        <v>706</v>
      </c>
      <c r="B228" s="35" t="s">
        <v>457</v>
      </c>
      <c r="C228" s="36" t="s">
        <v>449</v>
      </c>
      <c r="D228" s="9" t="s">
        <v>458</v>
      </c>
      <c r="E228" s="18">
        <f>'2020PopByRaceEth'!E228/'2010PopByRaceEth'!E228-1</f>
        <v>-0.3663118346900438</v>
      </c>
      <c r="F228" s="19">
        <f>'2020PopByRaceEth'!F228/'2010PopByRaceEth'!F228-1</f>
        <v>-0.45990566037735847</v>
      </c>
      <c r="G228" s="18">
        <f>'2020PopByRaceEth'!G228/'2010PopByRaceEth'!G228-1</f>
        <v>-0.26034712950600802</v>
      </c>
      <c r="H228" s="20">
        <f>'2020PopByRaceEth'!H228/'2010PopByRaceEth'!H228-1</f>
        <v>-0.2696629213483146</v>
      </c>
      <c r="I228" s="21">
        <f>'2020PopByRaceEth'!I228/'2010PopByRaceEth'!I228-1</f>
        <v>-0.16666666666666663</v>
      </c>
      <c r="J228" s="21">
        <f>'2020PopByRaceEth'!J228/'2010PopByRaceEth'!J228-1</f>
        <v>-0.83333333333333337</v>
      </c>
      <c r="K228" s="21">
        <f>'2020PopByRaceEth'!K228/'2010PopByRaceEth'!K228-1</f>
        <v>-0.25</v>
      </c>
      <c r="L228" s="22">
        <f>'2020PopByRaceEth'!L228/'2010PopByRaceEth'!L228-1</f>
        <v>0.19047619047619047</v>
      </c>
    </row>
    <row r="229" spans="1:12" ht="14.4" customHeight="1" x14ac:dyDescent="0.4">
      <c r="A229" s="35">
        <v>706</v>
      </c>
      <c r="B229" s="35" t="s">
        <v>459</v>
      </c>
      <c r="C229" s="36" t="s">
        <v>449</v>
      </c>
      <c r="D229" s="9" t="s">
        <v>460</v>
      </c>
      <c r="E229" s="18">
        <f>'2020PopByRaceEth'!E229/'2010PopByRaceEth'!E229-1</f>
        <v>0.29602854627183839</v>
      </c>
      <c r="F229" s="19">
        <f>'2020PopByRaceEth'!F229/'2010PopByRaceEth'!F229-1</f>
        <v>0.25298634812286691</v>
      </c>
      <c r="G229" s="18">
        <f>'2020PopByRaceEth'!G229/'2010PopByRaceEth'!G229-1</f>
        <v>0.58153519632118855</v>
      </c>
      <c r="H229" s="20">
        <f>'2020PopByRaceEth'!H229/'2010PopByRaceEth'!H229-1</f>
        <v>0.48066298342541436</v>
      </c>
      <c r="I229" s="21">
        <f>'2020PopByRaceEth'!I229/'2010PopByRaceEth'!I229-1</f>
        <v>0.93023255813953498</v>
      </c>
      <c r="J229" s="21">
        <f>'2020PopByRaceEth'!J229/'2010PopByRaceEth'!J229-1</f>
        <v>5.6537102473498191E-2</v>
      </c>
      <c r="K229" s="21">
        <f>'2020PopByRaceEth'!K229/'2010PopByRaceEth'!K229-1</f>
        <v>3.2258064516129004E-2</v>
      </c>
      <c r="L229" s="22">
        <f>'2020PopByRaceEth'!L229/'2010PopByRaceEth'!L229-1</f>
        <v>3.9896907216494846</v>
      </c>
    </row>
    <row r="230" spans="1:12" ht="14.4" customHeight="1" x14ac:dyDescent="0.4">
      <c r="A230" s="35">
        <v>706</v>
      </c>
      <c r="B230" s="35" t="s">
        <v>461</v>
      </c>
      <c r="C230" s="36" t="s">
        <v>449</v>
      </c>
      <c r="D230" s="9" t="s">
        <v>462</v>
      </c>
      <c r="E230" s="18">
        <f>'2020PopByRaceEth'!E230/'2010PopByRaceEth'!E230-1</f>
        <v>-0.23254086181277855</v>
      </c>
      <c r="F230" s="19">
        <f>'2020PopByRaceEth'!F230/'2010PopByRaceEth'!F230-1</f>
        <v>-0.19198312236286919</v>
      </c>
      <c r="G230" s="18">
        <f>'2020PopByRaceEth'!G230/'2010PopByRaceEth'!G230-1</f>
        <v>-0.25458715596330272</v>
      </c>
      <c r="H230" s="20">
        <f>'2020PopByRaceEth'!H230/'2010PopByRaceEth'!H230-1</f>
        <v>-0.27290996784565913</v>
      </c>
      <c r="I230" s="21">
        <f>'2020PopByRaceEth'!I230/'2010PopByRaceEth'!I230-1</f>
        <v>-0.40476190476190477</v>
      </c>
      <c r="J230" s="21">
        <f>'2020PopByRaceEth'!J230/'2010PopByRaceEth'!J230-1</f>
        <v>-0.2857142857142857</v>
      </c>
      <c r="K230" s="21">
        <f>'2020PopByRaceEth'!K230/'2010PopByRaceEth'!K230-1</f>
        <v>0.66666666666666674</v>
      </c>
      <c r="L230" s="22">
        <f>'2020PopByRaceEth'!L230/'2010PopByRaceEth'!L230-1</f>
        <v>0.52830188679245293</v>
      </c>
    </row>
    <row r="231" spans="1:12" ht="14.4" customHeight="1" x14ac:dyDescent="0.4">
      <c r="A231" s="35">
        <v>706</v>
      </c>
      <c r="B231" s="35" t="s">
        <v>463</v>
      </c>
      <c r="C231" s="36" t="s">
        <v>449</v>
      </c>
      <c r="D231" s="9" t="s">
        <v>464</v>
      </c>
      <c r="E231" s="18">
        <f>'2020PopByRaceEth'!E231/'2010PopByRaceEth'!E231-1</f>
        <v>1.5523789376127084E-2</v>
      </c>
      <c r="F231" s="19">
        <f>'2020PopByRaceEth'!F231/'2010PopByRaceEth'!F231-1</f>
        <v>0.10613046058337527</v>
      </c>
      <c r="G231" s="18">
        <f>'2020PopByRaceEth'!G231/'2010PopByRaceEth'!G231-1</f>
        <v>-5.6065496907290902E-2</v>
      </c>
      <c r="H231" s="20">
        <f>'2020PopByRaceEth'!H231/'2010PopByRaceEth'!H231-1</f>
        <v>-9.4406646998615229E-2</v>
      </c>
      <c r="I231" s="21">
        <f>'2020PopByRaceEth'!I231/'2010PopByRaceEth'!I231-1</f>
        <v>-6.599254922831288E-2</v>
      </c>
      <c r="J231" s="21">
        <f>'2020PopByRaceEth'!J231/'2010PopByRaceEth'!J231-1</f>
        <v>-7.5550891920251884E-2</v>
      </c>
      <c r="K231" s="21">
        <f>'2020PopByRaceEth'!K231/'2010PopByRaceEth'!K231-1</f>
        <v>0.16375727348295932</v>
      </c>
      <c r="L231" s="22">
        <f>'2020PopByRaceEth'!L231/'2010PopByRaceEth'!L231-1</f>
        <v>1.0018856065367694</v>
      </c>
    </row>
    <row r="232" spans="1:12" ht="14.4" customHeight="1" x14ac:dyDescent="0.4">
      <c r="A232" s="35">
        <v>707</v>
      </c>
      <c r="B232" s="35" t="s">
        <v>465</v>
      </c>
      <c r="C232" s="36" t="s">
        <v>449</v>
      </c>
      <c r="D232" s="9" t="s">
        <v>466</v>
      </c>
      <c r="E232" s="18">
        <f>'2020PopByRaceEth'!E232/'2010PopByRaceEth'!E232-1</f>
        <v>5.3057064858671232E-2</v>
      </c>
      <c r="F232" s="19">
        <f>'2020PopByRaceEth'!F232/'2010PopByRaceEth'!F232-1</f>
        <v>0.12298392395637125</v>
      </c>
      <c r="G232" s="18">
        <f>'2020PopByRaceEth'!G232/'2010PopByRaceEth'!G232-1</f>
        <v>-5.3033122441384473E-2</v>
      </c>
      <c r="H232" s="20">
        <f>'2020PopByRaceEth'!H232/'2010PopByRaceEth'!H232-1</f>
        <v>-0.10538352467639389</v>
      </c>
      <c r="I232" s="21">
        <f>'2020PopByRaceEth'!I232/'2010PopByRaceEth'!I232-1</f>
        <v>0.10669657161166302</v>
      </c>
      <c r="J232" s="21">
        <f>'2020PopByRaceEth'!J232/'2010PopByRaceEth'!J232-1</f>
        <v>-3.0569948186528473E-2</v>
      </c>
      <c r="K232" s="21">
        <f>'2020PopByRaceEth'!K232/'2010PopByRaceEth'!K232-1</f>
        <v>0.12657091561938949</v>
      </c>
      <c r="L232" s="22">
        <f>'2020PopByRaceEth'!L232/'2010PopByRaceEth'!L232-1</f>
        <v>0.99915540540540548</v>
      </c>
    </row>
  </sheetData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04D0C-1F91-4552-82D0-A7305C131F32}">
  <dimension ref="A1:I59"/>
  <sheetViews>
    <sheetView workbookViewId="0"/>
  </sheetViews>
  <sheetFormatPr defaultRowHeight="14.6" x14ac:dyDescent="0.4"/>
  <cols>
    <col min="1" max="1" width="15.921875" bestFit="1" customWidth="1"/>
    <col min="2" max="2" width="16.3828125" bestFit="1" customWidth="1"/>
    <col min="3" max="3" width="14.07421875" bestFit="1" customWidth="1"/>
    <col min="4" max="4" width="10.15234375" bestFit="1" customWidth="1"/>
    <col min="5" max="5" width="12.15234375" bestFit="1" customWidth="1"/>
    <col min="6" max="6" width="13.921875" bestFit="1" customWidth="1"/>
    <col min="7" max="7" width="14.53515625" bestFit="1" customWidth="1"/>
    <col min="8" max="8" width="13.61328125" bestFit="1" customWidth="1"/>
    <col min="9" max="9" width="14" bestFit="1" customWidth="1"/>
  </cols>
  <sheetData>
    <row r="1" spans="1:9" x14ac:dyDescent="0.4">
      <c r="A1" s="37" t="s">
        <v>12</v>
      </c>
      <c r="B1" t="s">
        <v>494</v>
      </c>
    </row>
    <row r="3" spans="1:9" ht="72.900000000000006" x14ac:dyDescent="0.4">
      <c r="A3" s="37" t="s">
        <v>467</v>
      </c>
      <c r="B3" s="39" t="s">
        <v>469</v>
      </c>
      <c r="C3" s="39" t="s">
        <v>470</v>
      </c>
      <c r="D3" s="39" t="s">
        <v>471</v>
      </c>
      <c r="E3" s="39" t="s">
        <v>472</v>
      </c>
      <c r="F3" s="39" t="s">
        <v>473</v>
      </c>
      <c r="G3" s="39" t="s">
        <v>474</v>
      </c>
      <c r="H3" s="39" t="s">
        <v>475</v>
      </c>
      <c r="I3" s="39" t="s">
        <v>476</v>
      </c>
    </row>
    <row r="4" spans="1:9" x14ac:dyDescent="0.4">
      <c r="A4" s="38" t="s">
        <v>17</v>
      </c>
      <c r="B4" s="1">
        <v>71518</v>
      </c>
      <c r="C4" s="1">
        <v>4113</v>
      </c>
      <c r="D4" s="1">
        <v>67405</v>
      </c>
      <c r="E4" s="1">
        <v>14568</v>
      </c>
      <c r="F4" s="1">
        <v>157</v>
      </c>
      <c r="G4" s="1">
        <v>51360</v>
      </c>
      <c r="H4" s="1">
        <v>209</v>
      </c>
      <c r="I4" s="1">
        <v>1111</v>
      </c>
    </row>
    <row r="5" spans="1:9" x14ac:dyDescent="0.4">
      <c r="A5" s="38" t="s">
        <v>40</v>
      </c>
      <c r="B5" s="1">
        <v>131346</v>
      </c>
      <c r="C5" s="1">
        <v>42543</v>
      </c>
      <c r="D5" s="1">
        <v>88803</v>
      </c>
      <c r="E5" s="1">
        <v>76805</v>
      </c>
      <c r="F5" s="1">
        <v>4936</v>
      </c>
      <c r="G5" s="1">
        <v>989</v>
      </c>
      <c r="H5" s="1">
        <v>2789</v>
      </c>
      <c r="I5" s="1">
        <v>3284</v>
      </c>
    </row>
    <row r="6" spans="1:9" x14ac:dyDescent="0.4">
      <c r="A6" s="38" t="s">
        <v>87</v>
      </c>
      <c r="B6" s="1">
        <v>134421</v>
      </c>
      <c r="C6" s="1">
        <v>18166</v>
      </c>
      <c r="D6" s="1">
        <v>116255</v>
      </c>
      <c r="E6" s="1">
        <v>74231</v>
      </c>
      <c r="F6" s="1">
        <v>1495</v>
      </c>
      <c r="G6" s="1">
        <v>35610</v>
      </c>
      <c r="H6" s="1">
        <v>1925</v>
      </c>
      <c r="I6" s="1">
        <v>2994</v>
      </c>
    </row>
    <row r="7" spans="1:9" x14ac:dyDescent="0.4">
      <c r="A7" s="38" t="s">
        <v>106</v>
      </c>
      <c r="B7" s="1">
        <v>53597</v>
      </c>
      <c r="C7" s="1">
        <v>9588</v>
      </c>
      <c r="D7" s="1">
        <v>44009</v>
      </c>
      <c r="E7" s="1">
        <v>35298</v>
      </c>
      <c r="F7" s="1">
        <v>195</v>
      </c>
      <c r="G7" s="1">
        <v>7615</v>
      </c>
      <c r="H7" s="1">
        <v>290</v>
      </c>
      <c r="I7" s="1">
        <v>611</v>
      </c>
    </row>
    <row r="8" spans="1:9" x14ac:dyDescent="0.4">
      <c r="A8" s="38" t="s">
        <v>125</v>
      </c>
      <c r="B8" s="1">
        <v>37220</v>
      </c>
      <c r="C8" s="1">
        <v>11320</v>
      </c>
      <c r="D8" s="1">
        <v>25900</v>
      </c>
      <c r="E8" s="1">
        <v>19483</v>
      </c>
      <c r="F8" s="1">
        <v>633</v>
      </c>
      <c r="G8" s="1">
        <v>5074</v>
      </c>
      <c r="H8" s="1">
        <v>242</v>
      </c>
      <c r="I8" s="1">
        <v>468</v>
      </c>
    </row>
    <row r="9" spans="1:9" x14ac:dyDescent="0.4">
      <c r="A9" s="38" t="s">
        <v>140</v>
      </c>
      <c r="B9" s="1">
        <v>8437</v>
      </c>
      <c r="C9" s="1">
        <v>4040</v>
      </c>
      <c r="D9" s="1">
        <v>4397</v>
      </c>
      <c r="E9" s="1">
        <v>4054</v>
      </c>
      <c r="F9" s="1">
        <v>79</v>
      </c>
      <c r="G9" s="1">
        <v>142</v>
      </c>
      <c r="H9" s="1">
        <v>49</v>
      </c>
      <c r="I9" s="1">
        <v>73</v>
      </c>
    </row>
    <row r="10" spans="1:9" x14ac:dyDescent="0.4">
      <c r="A10" s="38" t="s">
        <v>151</v>
      </c>
      <c r="B10" s="1">
        <v>20489</v>
      </c>
      <c r="C10" s="1">
        <v>4806</v>
      </c>
      <c r="D10" s="1">
        <v>15683</v>
      </c>
      <c r="E10" s="1">
        <v>12854</v>
      </c>
      <c r="F10" s="1">
        <v>115</v>
      </c>
      <c r="G10" s="1">
        <v>2201</v>
      </c>
      <c r="H10" s="1">
        <v>95</v>
      </c>
      <c r="I10" s="1">
        <v>418</v>
      </c>
    </row>
    <row r="11" spans="1:9" x14ac:dyDescent="0.4">
      <c r="A11" s="38" t="s">
        <v>164</v>
      </c>
      <c r="B11" s="1">
        <v>3817117</v>
      </c>
      <c r="C11" s="1">
        <v>1128741</v>
      </c>
      <c r="D11" s="1">
        <v>2688376</v>
      </c>
      <c r="E11" s="1">
        <v>2240055</v>
      </c>
      <c r="F11" s="1">
        <v>177490</v>
      </c>
      <c r="G11" s="1">
        <v>59252</v>
      </c>
      <c r="H11" s="1">
        <v>135024</v>
      </c>
      <c r="I11" s="1">
        <v>76555</v>
      </c>
    </row>
    <row r="12" spans="1:9" x14ac:dyDescent="0.4">
      <c r="A12" s="38" t="s">
        <v>275</v>
      </c>
      <c r="B12" s="1">
        <v>200186</v>
      </c>
      <c r="C12" s="1">
        <v>29569</v>
      </c>
      <c r="D12" s="1">
        <v>170617</v>
      </c>
      <c r="E12" s="1">
        <v>159378</v>
      </c>
      <c r="F12" s="1">
        <v>1715</v>
      </c>
      <c r="G12" s="1">
        <v>3793</v>
      </c>
      <c r="H12" s="1">
        <v>2332</v>
      </c>
      <c r="I12" s="1">
        <v>3399</v>
      </c>
    </row>
    <row r="13" spans="1:9" x14ac:dyDescent="0.4">
      <c r="A13" s="38" t="s">
        <v>302</v>
      </c>
      <c r="B13" s="1">
        <v>107449</v>
      </c>
      <c r="C13" s="1">
        <v>11571</v>
      </c>
      <c r="D13" s="1">
        <v>95878</v>
      </c>
      <c r="E13" s="1">
        <v>47181</v>
      </c>
      <c r="F13" s="1">
        <v>842</v>
      </c>
      <c r="G13" s="1">
        <v>45551</v>
      </c>
      <c r="H13" s="1">
        <v>610</v>
      </c>
      <c r="I13" s="1">
        <v>1694</v>
      </c>
    </row>
    <row r="14" spans="1:9" x14ac:dyDescent="0.4">
      <c r="A14" s="38" t="s">
        <v>323</v>
      </c>
      <c r="B14" s="1">
        <v>980263</v>
      </c>
      <c r="C14" s="1">
        <v>338802</v>
      </c>
      <c r="D14" s="1">
        <v>641461</v>
      </c>
      <c r="E14" s="1">
        <v>541700</v>
      </c>
      <c r="F14" s="1">
        <v>31075</v>
      </c>
      <c r="G14" s="1">
        <v>23558</v>
      </c>
      <c r="H14" s="1">
        <v>25928</v>
      </c>
      <c r="I14" s="1">
        <v>19200</v>
      </c>
    </row>
    <row r="15" spans="1:9" x14ac:dyDescent="0.4">
      <c r="A15" s="38" t="s">
        <v>356</v>
      </c>
      <c r="B15" s="1">
        <v>375770</v>
      </c>
      <c r="C15" s="1">
        <v>106977</v>
      </c>
      <c r="D15" s="1">
        <v>268793</v>
      </c>
      <c r="E15" s="1">
        <v>220486</v>
      </c>
      <c r="F15" s="1">
        <v>16007</v>
      </c>
      <c r="G15" s="1">
        <v>17410</v>
      </c>
      <c r="H15" s="1">
        <v>7603</v>
      </c>
      <c r="I15" s="1">
        <v>7287</v>
      </c>
    </row>
    <row r="16" spans="1:9" x14ac:dyDescent="0.4">
      <c r="A16" s="38" t="s">
        <v>393</v>
      </c>
      <c r="B16" s="1">
        <v>47420</v>
      </c>
      <c r="C16" s="1">
        <v>39273</v>
      </c>
      <c r="D16" s="1">
        <v>8147</v>
      </c>
      <c r="E16" s="1">
        <v>7564</v>
      </c>
      <c r="F16" s="1">
        <v>89</v>
      </c>
      <c r="G16" s="1">
        <v>115</v>
      </c>
      <c r="H16" s="1">
        <v>242</v>
      </c>
      <c r="I16" s="1">
        <v>137</v>
      </c>
    </row>
    <row r="17" spans="1:9" x14ac:dyDescent="0.4">
      <c r="A17" s="38" t="s">
        <v>406</v>
      </c>
      <c r="B17" s="1">
        <v>211033</v>
      </c>
      <c r="C17" s="1">
        <v>28728</v>
      </c>
      <c r="D17" s="1">
        <v>182305</v>
      </c>
      <c r="E17" s="1">
        <v>172968</v>
      </c>
      <c r="F17" s="1">
        <v>1104</v>
      </c>
      <c r="G17" s="1">
        <v>2799</v>
      </c>
      <c r="H17" s="1">
        <v>1885</v>
      </c>
      <c r="I17" s="1">
        <v>3549</v>
      </c>
    </row>
    <row r="18" spans="1:9" x14ac:dyDescent="0.4">
      <c r="A18" s="38" t="s">
        <v>449</v>
      </c>
      <c r="B18" s="1">
        <v>195751</v>
      </c>
      <c r="C18" s="1">
        <v>116912</v>
      </c>
      <c r="D18" s="1">
        <v>78839</v>
      </c>
      <c r="E18" s="1">
        <v>69022</v>
      </c>
      <c r="F18" s="1">
        <v>3169</v>
      </c>
      <c r="G18" s="1">
        <v>1957</v>
      </c>
      <c r="H18" s="1">
        <v>2245</v>
      </c>
      <c r="I18" s="1">
        <v>2446</v>
      </c>
    </row>
    <row r="19" spans="1:9" x14ac:dyDescent="0.4">
      <c r="A19" s="38" t="s">
        <v>468</v>
      </c>
      <c r="B19" s="1">
        <v>6392017</v>
      </c>
      <c r="C19" s="1">
        <v>1895149</v>
      </c>
      <c r="D19" s="1">
        <v>4496868</v>
      </c>
      <c r="E19" s="1">
        <v>3695647</v>
      </c>
      <c r="F19" s="1">
        <v>239101</v>
      </c>
      <c r="G19" s="1">
        <v>257426</v>
      </c>
      <c r="H19" s="1">
        <v>181468</v>
      </c>
      <c r="I19" s="1">
        <v>123226</v>
      </c>
    </row>
    <row r="22" spans="1:9" ht="18.899999999999999" thickBot="1" x14ac:dyDescent="0.55000000000000004">
      <c r="A22" s="10" t="s">
        <v>493</v>
      </c>
      <c r="B22" s="1"/>
      <c r="C22" s="1"/>
      <c r="D22" s="1"/>
      <c r="E22" s="1"/>
      <c r="F22" s="1"/>
      <c r="G22" s="12"/>
      <c r="H22" s="1"/>
    </row>
    <row r="23" spans="1:9" ht="72.900000000000006" x14ac:dyDescent="0.4">
      <c r="A23" s="11" t="s">
        <v>14</v>
      </c>
      <c r="B23" s="17" t="s">
        <v>8</v>
      </c>
      <c r="C23" s="15" t="s">
        <v>4</v>
      </c>
      <c r="D23" s="30" t="s">
        <v>1</v>
      </c>
      <c r="E23" s="7" t="s">
        <v>2</v>
      </c>
      <c r="F23" s="8" t="s">
        <v>3</v>
      </c>
      <c r="G23" s="8" t="s">
        <v>7</v>
      </c>
      <c r="H23" s="8" t="s">
        <v>6</v>
      </c>
      <c r="I23" s="13" t="s">
        <v>5</v>
      </c>
    </row>
    <row r="24" spans="1:9" x14ac:dyDescent="0.4">
      <c r="A24" s="9" t="s">
        <v>478</v>
      </c>
      <c r="B24" s="4">
        <v>71518</v>
      </c>
      <c r="C24" s="16">
        <v>4113</v>
      </c>
      <c r="D24" s="4">
        <v>67405</v>
      </c>
      <c r="E24" s="5">
        <v>14568</v>
      </c>
      <c r="F24" s="6">
        <v>157</v>
      </c>
      <c r="G24" s="6">
        <v>51360</v>
      </c>
      <c r="H24" s="6">
        <v>209</v>
      </c>
      <c r="I24" s="14">
        <v>1111</v>
      </c>
    </row>
    <row r="25" spans="1:9" x14ac:dyDescent="0.4">
      <c r="A25" s="9" t="s">
        <v>479</v>
      </c>
      <c r="B25" s="4">
        <v>131346</v>
      </c>
      <c r="C25" s="16">
        <v>42543</v>
      </c>
      <c r="D25" s="4">
        <v>88803</v>
      </c>
      <c r="E25" s="5">
        <v>76805</v>
      </c>
      <c r="F25" s="6">
        <v>4936</v>
      </c>
      <c r="G25" s="6">
        <v>989</v>
      </c>
      <c r="H25" s="6">
        <v>2789</v>
      </c>
      <c r="I25" s="14">
        <v>3284</v>
      </c>
    </row>
    <row r="26" spans="1:9" x14ac:dyDescent="0.4">
      <c r="A26" s="9" t="s">
        <v>480</v>
      </c>
      <c r="B26" s="4">
        <v>134421</v>
      </c>
      <c r="C26" s="16">
        <v>18166</v>
      </c>
      <c r="D26" s="4">
        <v>116255</v>
      </c>
      <c r="E26" s="5">
        <v>74231</v>
      </c>
      <c r="F26" s="6">
        <v>1495</v>
      </c>
      <c r="G26" s="6">
        <v>35610</v>
      </c>
      <c r="H26" s="6">
        <v>1925</v>
      </c>
      <c r="I26" s="14">
        <v>2994</v>
      </c>
    </row>
    <row r="27" spans="1:9" x14ac:dyDescent="0.4">
      <c r="A27" s="9" t="s">
        <v>481</v>
      </c>
      <c r="B27" s="4">
        <v>53597</v>
      </c>
      <c r="C27" s="16">
        <v>9588</v>
      </c>
      <c r="D27" s="4">
        <v>44009</v>
      </c>
      <c r="E27" s="5">
        <v>35298</v>
      </c>
      <c r="F27" s="6">
        <v>195</v>
      </c>
      <c r="G27" s="6">
        <v>7615</v>
      </c>
      <c r="H27" s="6">
        <v>290</v>
      </c>
      <c r="I27" s="14">
        <v>611</v>
      </c>
    </row>
    <row r="28" spans="1:9" x14ac:dyDescent="0.4">
      <c r="A28" s="9" t="s">
        <v>482</v>
      </c>
      <c r="B28" s="4">
        <v>37220</v>
      </c>
      <c r="C28" s="16">
        <v>11320</v>
      </c>
      <c r="D28" s="4">
        <v>25900</v>
      </c>
      <c r="E28" s="5">
        <v>19483</v>
      </c>
      <c r="F28" s="6">
        <v>633</v>
      </c>
      <c r="G28" s="6">
        <v>5074</v>
      </c>
      <c r="H28" s="6">
        <v>242</v>
      </c>
      <c r="I28" s="14">
        <v>468</v>
      </c>
    </row>
    <row r="29" spans="1:9" x14ac:dyDescent="0.4">
      <c r="A29" s="9" t="s">
        <v>483</v>
      </c>
      <c r="B29" s="4">
        <v>8437</v>
      </c>
      <c r="C29" s="16">
        <v>4040</v>
      </c>
      <c r="D29" s="4">
        <v>4397</v>
      </c>
      <c r="E29" s="5">
        <v>4054</v>
      </c>
      <c r="F29" s="6">
        <v>79</v>
      </c>
      <c r="G29" s="6">
        <v>142</v>
      </c>
      <c r="H29" s="6">
        <v>49</v>
      </c>
      <c r="I29" s="14">
        <v>73</v>
      </c>
    </row>
    <row r="30" spans="1:9" x14ac:dyDescent="0.4">
      <c r="A30" s="9" t="s">
        <v>484</v>
      </c>
      <c r="B30" s="4">
        <v>20489</v>
      </c>
      <c r="C30" s="16">
        <v>4806</v>
      </c>
      <c r="D30" s="4">
        <v>15683</v>
      </c>
      <c r="E30" s="5">
        <v>12854</v>
      </c>
      <c r="F30" s="6">
        <v>115</v>
      </c>
      <c r="G30" s="6">
        <v>2201</v>
      </c>
      <c r="H30" s="6">
        <v>95</v>
      </c>
      <c r="I30" s="14">
        <v>418</v>
      </c>
    </row>
    <row r="31" spans="1:9" x14ac:dyDescent="0.4">
      <c r="A31" s="9" t="s">
        <v>485</v>
      </c>
      <c r="B31" s="4">
        <v>3817117</v>
      </c>
      <c r="C31" s="16">
        <v>1128741</v>
      </c>
      <c r="D31" s="4">
        <v>2688376</v>
      </c>
      <c r="E31" s="5">
        <v>2240055</v>
      </c>
      <c r="F31" s="6">
        <v>177490</v>
      </c>
      <c r="G31" s="6">
        <v>59252</v>
      </c>
      <c r="H31" s="6">
        <v>135024</v>
      </c>
      <c r="I31" s="14">
        <v>76555</v>
      </c>
    </row>
    <row r="32" spans="1:9" x14ac:dyDescent="0.4">
      <c r="A32" s="9" t="s">
        <v>486</v>
      </c>
      <c r="B32" s="4">
        <v>200186</v>
      </c>
      <c r="C32" s="16">
        <v>29569</v>
      </c>
      <c r="D32" s="4">
        <v>170617</v>
      </c>
      <c r="E32" s="5">
        <v>159378</v>
      </c>
      <c r="F32" s="6">
        <v>1715</v>
      </c>
      <c r="G32" s="6">
        <v>3793</v>
      </c>
      <c r="H32" s="6">
        <v>2332</v>
      </c>
      <c r="I32" s="14">
        <v>3399</v>
      </c>
    </row>
    <row r="33" spans="1:9" x14ac:dyDescent="0.4">
      <c r="A33" s="9" t="s">
        <v>487</v>
      </c>
      <c r="B33" s="4">
        <v>107449</v>
      </c>
      <c r="C33" s="16">
        <v>11571</v>
      </c>
      <c r="D33" s="4">
        <v>95878</v>
      </c>
      <c r="E33" s="5">
        <v>47181</v>
      </c>
      <c r="F33" s="6">
        <v>842</v>
      </c>
      <c r="G33" s="6">
        <v>45551</v>
      </c>
      <c r="H33" s="6">
        <v>610</v>
      </c>
      <c r="I33" s="14">
        <v>1694</v>
      </c>
    </row>
    <row r="34" spans="1:9" x14ac:dyDescent="0.4">
      <c r="A34" s="9" t="s">
        <v>488</v>
      </c>
      <c r="B34" s="4">
        <v>980263</v>
      </c>
      <c r="C34" s="16">
        <v>338802</v>
      </c>
      <c r="D34" s="4">
        <v>641461</v>
      </c>
      <c r="E34" s="5">
        <v>541700</v>
      </c>
      <c r="F34" s="6">
        <v>31075</v>
      </c>
      <c r="G34" s="6">
        <v>23558</v>
      </c>
      <c r="H34" s="6">
        <v>25928</v>
      </c>
      <c r="I34" s="14">
        <v>19200</v>
      </c>
    </row>
    <row r="35" spans="1:9" x14ac:dyDescent="0.4">
      <c r="A35" s="9" t="s">
        <v>489</v>
      </c>
      <c r="B35" s="4">
        <v>375770</v>
      </c>
      <c r="C35" s="16">
        <v>106977</v>
      </c>
      <c r="D35" s="4">
        <v>268793</v>
      </c>
      <c r="E35" s="5">
        <v>220486</v>
      </c>
      <c r="F35" s="6">
        <v>16007</v>
      </c>
      <c r="G35" s="6">
        <v>17410</v>
      </c>
      <c r="H35" s="6">
        <v>7603</v>
      </c>
      <c r="I35" s="14">
        <v>7287</v>
      </c>
    </row>
    <row r="36" spans="1:9" x14ac:dyDescent="0.4">
      <c r="A36" s="9" t="s">
        <v>490</v>
      </c>
      <c r="B36" s="4">
        <v>47420</v>
      </c>
      <c r="C36" s="16">
        <v>39273</v>
      </c>
      <c r="D36" s="4">
        <v>8147</v>
      </c>
      <c r="E36" s="5">
        <v>7564</v>
      </c>
      <c r="F36" s="6">
        <v>89</v>
      </c>
      <c r="G36" s="6">
        <v>115</v>
      </c>
      <c r="H36" s="6">
        <v>242</v>
      </c>
      <c r="I36" s="14">
        <v>137</v>
      </c>
    </row>
    <row r="37" spans="1:9" x14ac:dyDescent="0.4">
      <c r="A37" s="9" t="s">
        <v>491</v>
      </c>
      <c r="B37" s="4">
        <v>211033</v>
      </c>
      <c r="C37" s="16">
        <v>28728</v>
      </c>
      <c r="D37" s="4">
        <v>182305</v>
      </c>
      <c r="E37" s="5">
        <v>172968</v>
      </c>
      <c r="F37" s="6">
        <v>1104</v>
      </c>
      <c r="G37" s="6">
        <v>2799</v>
      </c>
      <c r="H37" s="6">
        <v>1885</v>
      </c>
      <c r="I37" s="14">
        <v>3549</v>
      </c>
    </row>
    <row r="38" spans="1:9" x14ac:dyDescent="0.4">
      <c r="A38" s="9" t="s">
        <v>492</v>
      </c>
      <c r="B38" s="4">
        <v>195751</v>
      </c>
      <c r="C38" s="16">
        <v>116912</v>
      </c>
      <c r="D38" s="4">
        <v>78839</v>
      </c>
      <c r="E38" s="5">
        <v>69022</v>
      </c>
      <c r="F38" s="6">
        <v>3169</v>
      </c>
      <c r="G38" s="6">
        <v>1957</v>
      </c>
      <c r="H38" s="6">
        <v>2245</v>
      </c>
      <c r="I38" s="14">
        <v>2446</v>
      </c>
    </row>
    <row r="39" spans="1:9" ht="15" thickBot="1" x14ac:dyDescent="0.45">
      <c r="A39" s="40" t="s">
        <v>477</v>
      </c>
      <c r="B39" s="41">
        <v>6392017</v>
      </c>
      <c r="C39" s="42">
        <f>SUM(C24:C38)</f>
        <v>1895149</v>
      </c>
      <c r="D39" s="41">
        <v>4496868</v>
      </c>
      <c r="E39" s="43">
        <v>3695647</v>
      </c>
      <c r="F39" s="44">
        <v>239101</v>
      </c>
      <c r="G39" s="44">
        <v>257426</v>
      </c>
      <c r="H39" s="44">
        <v>181468</v>
      </c>
      <c r="I39" s="45">
        <v>123226</v>
      </c>
    </row>
    <row r="42" spans="1:9" ht="15" thickBot="1" x14ac:dyDescent="0.45">
      <c r="A42" s="46" t="s">
        <v>495</v>
      </c>
    </row>
    <row r="43" spans="1:9" ht="72.900000000000006" x14ac:dyDescent="0.4">
      <c r="A43" s="11" t="s">
        <v>14</v>
      </c>
      <c r="B43" s="17" t="s">
        <v>8</v>
      </c>
      <c r="C43" s="15" t="s">
        <v>4</v>
      </c>
      <c r="D43" s="30" t="s">
        <v>1</v>
      </c>
      <c r="E43" s="7" t="s">
        <v>2</v>
      </c>
      <c r="F43" s="8" t="s">
        <v>3</v>
      </c>
      <c r="G43" s="8" t="s">
        <v>7</v>
      </c>
      <c r="H43" s="8" t="s">
        <v>6</v>
      </c>
      <c r="I43" s="13" t="s">
        <v>5</v>
      </c>
    </row>
    <row r="44" spans="1:9" x14ac:dyDescent="0.4">
      <c r="A44" s="9" t="s">
        <v>478</v>
      </c>
      <c r="B44" s="4">
        <f>B4-B24</f>
        <v>0</v>
      </c>
      <c r="C44" s="16">
        <f t="shared" ref="C44:I44" si="0">C4-C24</f>
        <v>0</v>
      </c>
      <c r="D44" s="4">
        <f t="shared" si="0"/>
        <v>0</v>
      </c>
      <c r="E44" s="5">
        <f t="shared" si="0"/>
        <v>0</v>
      </c>
      <c r="F44" s="6">
        <f t="shared" si="0"/>
        <v>0</v>
      </c>
      <c r="G44" s="6">
        <f t="shared" si="0"/>
        <v>0</v>
      </c>
      <c r="H44" s="6">
        <f t="shared" si="0"/>
        <v>0</v>
      </c>
      <c r="I44" s="14">
        <f t="shared" si="0"/>
        <v>0</v>
      </c>
    </row>
    <row r="45" spans="1:9" x14ac:dyDescent="0.4">
      <c r="A45" s="9" t="s">
        <v>479</v>
      </c>
      <c r="B45" s="4">
        <f t="shared" ref="B45:I45" si="1">B5-B25</f>
        <v>0</v>
      </c>
      <c r="C45" s="16">
        <f t="shared" si="1"/>
        <v>0</v>
      </c>
      <c r="D45" s="4">
        <f t="shared" si="1"/>
        <v>0</v>
      </c>
      <c r="E45" s="5">
        <f t="shared" si="1"/>
        <v>0</v>
      </c>
      <c r="F45" s="6">
        <f t="shared" si="1"/>
        <v>0</v>
      </c>
      <c r="G45" s="6">
        <f t="shared" si="1"/>
        <v>0</v>
      </c>
      <c r="H45" s="6">
        <f t="shared" si="1"/>
        <v>0</v>
      </c>
      <c r="I45" s="14">
        <f t="shared" si="1"/>
        <v>0</v>
      </c>
    </row>
    <row r="46" spans="1:9" x14ac:dyDescent="0.4">
      <c r="A46" s="9" t="s">
        <v>480</v>
      </c>
      <c r="B46" s="4">
        <f t="shared" ref="B46:I46" si="2">B6-B26</f>
        <v>0</v>
      </c>
      <c r="C46" s="16">
        <f t="shared" si="2"/>
        <v>0</v>
      </c>
      <c r="D46" s="4">
        <f t="shared" si="2"/>
        <v>0</v>
      </c>
      <c r="E46" s="5">
        <f t="shared" si="2"/>
        <v>0</v>
      </c>
      <c r="F46" s="6">
        <f t="shared" si="2"/>
        <v>0</v>
      </c>
      <c r="G46" s="6">
        <f t="shared" si="2"/>
        <v>0</v>
      </c>
      <c r="H46" s="6">
        <f t="shared" si="2"/>
        <v>0</v>
      </c>
      <c r="I46" s="14">
        <f t="shared" si="2"/>
        <v>0</v>
      </c>
    </row>
    <row r="47" spans="1:9" x14ac:dyDescent="0.4">
      <c r="A47" s="9" t="s">
        <v>481</v>
      </c>
      <c r="B47" s="4">
        <f t="shared" ref="B47:I47" si="3">B7-B27</f>
        <v>0</v>
      </c>
      <c r="C47" s="16">
        <f t="shared" si="3"/>
        <v>0</v>
      </c>
      <c r="D47" s="4">
        <f t="shared" si="3"/>
        <v>0</v>
      </c>
      <c r="E47" s="5">
        <f t="shared" si="3"/>
        <v>0</v>
      </c>
      <c r="F47" s="6">
        <f t="shared" si="3"/>
        <v>0</v>
      </c>
      <c r="G47" s="6">
        <f t="shared" si="3"/>
        <v>0</v>
      </c>
      <c r="H47" s="6">
        <f t="shared" si="3"/>
        <v>0</v>
      </c>
      <c r="I47" s="14">
        <f t="shared" si="3"/>
        <v>0</v>
      </c>
    </row>
    <row r="48" spans="1:9" x14ac:dyDescent="0.4">
      <c r="A48" s="9" t="s">
        <v>482</v>
      </c>
      <c r="B48" s="4">
        <f t="shared" ref="B48:I48" si="4">B8-B28</f>
        <v>0</v>
      </c>
      <c r="C48" s="16">
        <f t="shared" si="4"/>
        <v>0</v>
      </c>
      <c r="D48" s="4">
        <f t="shared" si="4"/>
        <v>0</v>
      </c>
      <c r="E48" s="5">
        <f t="shared" si="4"/>
        <v>0</v>
      </c>
      <c r="F48" s="6">
        <f t="shared" si="4"/>
        <v>0</v>
      </c>
      <c r="G48" s="6">
        <f t="shared" si="4"/>
        <v>0</v>
      </c>
      <c r="H48" s="6">
        <f t="shared" si="4"/>
        <v>0</v>
      </c>
      <c r="I48" s="14">
        <f t="shared" si="4"/>
        <v>0</v>
      </c>
    </row>
    <row r="49" spans="1:9" x14ac:dyDescent="0.4">
      <c r="A49" s="9" t="s">
        <v>483</v>
      </c>
      <c r="B49" s="4">
        <f t="shared" ref="B49:I49" si="5">B9-B29</f>
        <v>0</v>
      </c>
      <c r="C49" s="16">
        <f t="shared" si="5"/>
        <v>0</v>
      </c>
      <c r="D49" s="4">
        <f t="shared" si="5"/>
        <v>0</v>
      </c>
      <c r="E49" s="5">
        <f t="shared" si="5"/>
        <v>0</v>
      </c>
      <c r="F49" s="6">
        <f t="shared" si="5"/>
        <v>0</v>
      </c>
      <c r="G49" s="6">
        <f t="shared" si="5"/>
        <v>0</v>
      </c>
      <c r="H49" s="6">
        <f t="shared" si="5"/>
        <v>0</v>
      </c>
      <c r="I49" s="14">
        <f t="shared" si="5"/>
        <v>0</v>
      </c>
    </row>
    <row r="50" spans="1:9" x14ac:dyDescent="0.4">
      <c r="A50" s="9" t="s">
        <v>484</v>
      </c>
      <c r="B50" s="4">
        <f t="shared" ref="B50:I50" si="6">B10-B30</f>
        <v>0</v>
      </c>
      <c r="C50" s="16">
        <f t="shared" si="6"/>
        <v>0</v>
      </c>
      <c r="D50" s="4">
        <f t="shared" si="6"/>
        <v>0</v>
      </c>
      <c r="E50" s="5">
        <f t="shared" si="6"/>
        <v>0</v>
      </c>
      <c r="F50" s="6">
        <f t="shared" si="6"/>
        <v>0</v>
      </c>
      <c r="G50" s="6">
        <f t="shared" si="6"/>
        <v>0</v>
      </c>
      <c r="H50" s="6">
        <f t="shared" si="6"/>
        <v>0</v>
      </c>
      <c r="I50" s="14">
        <f t="shared" si="6"/>
        <v>0</v>
      </c>
    </row>
    <row r="51" spans="1:9" x14ac:dyDescent="0.4">
      <c r="A51" s="9" t="s">
        <v>485</v>
      </c>
      <c r="B51" s="4">
        <f t="shared" ref="B51:I51" si="7">B11-B31</f>
        <v>0</v>
      </c>
      <c r="C51" s="16">
        <f t="shared" si="7"/>
        <v>0</v>
      </c>
      <c r="D51" s="4">
        <f t="shared" si="7"/>
        <v>0</v>
      </c>
      <c r="E51" s="5">
        <f t="shared" si="7"/>
        <v>0</v>
      </c>
      <c r="F51" s="6">
        <f t="shared" si="7"/>
        <v>0</v>
      </c>
      <c r="G51" s="6">
        <f t="shared" si="7"/>
        <v>0</v>
      </c>
      <c r="H51" s="6">
        <f t="shared" si="7"/>
        <v>0</v>
      </c>
      <c r="I51" s="14">
        <f t="shared" si="7"/>
        <v>0</v>
      </c>
    </row>
    <row r="52" spans="1:9" x14ac:dyDescent="0.4">
      <c r="A52" s="9" t="s">
        <v>486</v>
      </c>
      <c r="B52" s="4">
        <f t="shared" ref="B52:I52" si="8">B12-B32</f>
        <v>0</v>
      </c>
      <c r="C52" s="16">
        <f t="shared" si="8"/>
        <v>0</v>
      </c>
      <c r="D52" s="4">
        <f t="shared" si="8"/>
        <v>0</v>
      </c>
      <c r="E52" s="5">
        <f t="shared" si="8"/>
        <v>0</v>
      </c>
      <c r="F52" s="6">
        <f t="shared" si="8"/>
        <v>0</v>
      </c>
      <c r="G52" s="6">
        <f t="shared" si="8"/>
        <v>0</v>
      </c>
      <c r="H52" s="6">
        <f t="shared" si="8"/>
        <v>0</v>
      </c>
      <c r="I52" s="14">
        <f t="shared" si="8"/>
        <v>0</v>
      </c>
    </row>
    <row r="53" spans="1:9" x14ac:dyDescent="0.4">
      <c r="A53" s="9" t="s">
        <v>487</v>
      </c>
      <c r="B53" s="4">
        <f t="shared" ref="B53:I53" si="9">B13-B33</f>
        <v>0</v>
      </c>
      <c r="C53" s="16">
        <f t="shared" si="9"/>
        <v>0</v>
      </c>
      <c r="D53" s="4">
        <f t="shared" si="9"/>
        <v>0</v>
      </c>
      <c r="E53" s="5">
        <f t="shared" si="9"/>
        <v>0</v>
      </c>
      <c r="F53" s="6">
        <f t="shared" si="9"/>
        <v>0</v>
      </c>
      <c r="G53" s="6">
        <f t="shared" si="9"/>
        <v>0</v>
      </c>
      <c r="H53" s="6">
        <f t="shared" si="9"/>
        <v>0</v>
      </c>
      <c r="I53" s="14">
        <f t="shared" si="9"/>
        <v>0</v>
      </c>
    </row>
    <row r="54" spans="1:9" x14ac:dyDescent="0.4">
      <c r="A54" s="9" t="s">
        <v>488</v>
      </c>
      <c r="B54" s="4">
        <f t="shared" ref="B54:I54" si="10">B14-B34</f>
        <v>0</v>
      </c>
      <c r="C54" s="16">
        <f t="shared" si="10"/>
        <v>0</v>
      </c>
      <c r="D54" s="4">
        <f t="shared" si="10"/>
        <v>0</v>
      </c>
      <c r="E54" s="5">
        <f t="shared" si="10"/>
        <v>0</v>
      </c>
      <c r="F54" s="6">
        <f t="shared" si="10"/>
        <v>0</v>
      </c>
      <c r="G54" s="6">
        <f t="shared" si="10"/>
        <v>0</v>
      </c>
      <c r="H54" s="6">
        <f t="shared" si="10"/>
        <v>0</v>
      </c>
      <c r="I54" s="14">
        <f t="shared" si="10"/>
        <v>0</v>
      </c>
    </row>
    <row r="55" spans="1:9" x14ac:dyDescent="0.4">
      <c r="A55" s="9" t="s">
        <v>489</v>
      </c>
      <c r="B55" s="4">
        <f t="shared" ref="B55:I55" si="11">B15-B35</f>
        <v>0</v>
      </c>
      <c r="C55" s="16">
        <f t="shared" si="11"/>
        <v>0</v>
      </c>
      <c r="D55" s="4">
        <f t="shared" si="11"/>
        <v>0</v>
      </c>
      <c r="E55" s="5">
        <f t="shared" si="11"/>
        <v>0</v>
      </c>
      <c r="F55" s="6">
        <f t="shared" si="11"/>
        <v>0</v>
      </c>
      <c r="G55" s="6">
        <f t="shared" si="11"/>
        <v>0</v>
      </c>
      <c r="H55" s="6">
        <f t="shared" si="11"/>
        <v>0</v>
      </c>
      <c r="I55" s="14">
        <f t="shared" si="11"/>
        <v>0</v>
      </c>
    </row>
    <row r="56" spans="1:9" x14ac:dyDescent="0.4">
      <c r="A56" s="9" t="s">
        <v>490</v>
      </c>
      <c r="B56" s="4">
        <f t="shared" ref="B56:I56" si="12">B16-B36</f>
        <v>0</v>
      </c>
      <c r="C56" s="16">
        <f t="shared" si="12"/>
        <v>0</v>
      </c>
      <c r="D56" s="4">
        <f t="shared" si="12"/>
        <v>0</v>
      </c>
      <c r="E56" s="5">
        <f t="shared" si="12"/>
        <v>0</v>
      </c>
      <c r="F56" s="6">
        <f t="shared" si="12"/>
        <v>0</v>
      </c>
      <c r="G56" s="6">
        <f t="shared" si="12"/>
        <v>0</v>
      </c>
      <c r="H56" s="6">
        <f t="shared" si="12"/>
        <v>0</v>
      </c>
      <c r="I56" s="14">
        <f t="shared" si="12"/>
        <v>0</v>
      </c>
    </row>
    <row r="57" spans="1:9" x14ac:dyDescent="0.4">
      <c r="A57" s="9" t="s">
        <v>491</v>
      </c>
      <c r="B57" s="4">
        <f t="shared" ref="B57:I57" si="13">B17-B37</f>
        <v>0</v>
      </c>
      <c r="C57" s="16">
        <f t="shared" si="13"/>
        <v>0</v>
      </c>
      <c r="D57" s="4">
        <f t="shared" si="13"/>
        <v>0</v>
      </c>
      <c r="E57" s="5">
        <f t="shared" si="13"/>
        <v>0</v>
      </c>
      <c r="F57" s="6">
        <f t="shared" si="13"/>
        <v>0</v>
      </c>
      <c r="G57" s="6">
        <f t="shared" si="13"/>
        <v>0</v>
      </c>
      <c r="H57" s="6">
        <f t="shared" si="13"/>
        <v>0</v>
      </c>
      <c r="I57" s="14">
        <f t="shared" si="13"/>
        <v>0</v>
      </c>
    </row>
    <row r="58" spans="1:9" x14ac:dyDescent="0.4">
      <c r="A58" s="9" t="s">
        <v>492</v>
      </c>
      <c r="B58" s="4">
        <f t="shared" ref="B58:I58" si="14">B18-B38</f>
        <v>0</v>
      </c>
      <c r="C58" s="16">
        <f t="shared" si="14"/>
        <v>0</v>
      </c>
      <c r="D58" s="4">
        <f t="shared" si="14"/>
        <v>0</v>
      </c>
      <c r="E58" s="5">
        <f t="shared" si="14"/>
        <v>0</v>
      </c>
      <c r="F58" s="6">
        <f t="shared" si="14"/>
        <v>0</v>
      </c>
      <c r="G58" s="6">
        <f t="shared" si="14"/>
        <v>0</v>
      </c>
      <c r="H58" s="6">
        <f t="shared" si="14"/>
        <v>0</v>
      </c>
      <c r="I58" s="14">
        <f t="shared" si="14"/>
        <v>0</v>
      </c>
    </row>
    <row r="59" spans="1:9" ht="15" thickBot="1" x14ac:dyDescent="0.45">
      <c r="A59" s="40" t="s">
        <v>477</v>
      </c>
      <c r="B59" s="41">
        <f t="shared" ref="B59:I59" si="15">B19-B39</f>
        <v>0</v>
      </c>
      <c r="C59" s="42">
        <f t="shared" si="15"/>
        <v>0</v>
      </c>
      <c r="D59" s="41">
        <f t="shared" si="15"/>
        <v>0</v>
      </c>
      <c r="E59" s="43">
        <f t="shared" si="15"/>
        <v>0</v>
      </c>
      <c r="F59" s="44">
        <f t="shared" si="15"/>
        <v>0</v>
      </c>
      <c r="G59" s="44">
        <f t="shared" si="15"/>
        <v>0</v>
      </c>
      <c r="H59" s="44">
        <f t="shared" si="15"/>
        <v>0</v>
      </c>
      <c r="I59" s="45">
        <f t="shared" si="15"/>
        <v>0</v>
      </c>
    </row>
  </sheetData>
  <pageMargins left="0.7" right="0.7" top="0.75" bottom="0.75" header="0.3" footer="0.3"/>
  <pageSetup orientation="portrait" horizontalDpi="1200" verticalDpi="120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20E05-7E95-49D0-AB8B-E6FC747D702C}">
  <dimension ref="A1:I59"/>
  <sheetViews>
    <sheetView workbookViewId="0"/>
  </sheetViews>
  <sheetFormatPr defaultRowHeight="14.6" x14ac:dyDescent="0.4"/>
  <cols>
    <col min="1" max="1" width="15.921875" bestFit="1" customWidth="1"/>
    <col min="2" max="2" width="16.3828125" bestFit="1" customWidth="1"/>
    <col min="3" max="3" width="14.07421875" bestFit="1" customWidth="1"/>
    <col min="4" max="4" width="10.15234375" bestFit="1" customWidth="1"/>
    <col min="5" max="5" width="12.15234375" bestFit="1" customWidth="1"/>
    <col min="6" max="6" width="13.921875" bestFit="1" customWidth="1"/>
    <col min="7" max="7" width="14.53515625" bestFit="1" customWidth="1"/>
    <col min="8" max="8" width="13.61328125" bestFit="1" customWidth="1"/>
    <col min="9" max="9" width="14" bestFit="1" customWidth="1"/>
  </cols>
  <sheetData>
    <row r="1" spans="1:9" x14ac:dyDescent="0.4">
      <c r="A1" s="37" t="s">
        <v>12</v>
      </c>
      <c r="B1" t="s">
        <v>494</v>
      </c>
    </row>
    <row r="3" spans="1:9" ht="72.900000000000006" x14ac:dyDescent="0.4">
      <c r="A3" s="37" t="s">
        <v>467</v>
      </c>
      <c r="B3" s="39" t="s">
        <v>469</v>
      </c>
      <c r="C3" s="39" t="s">
        <v>470</v>
      </c>
      <c r="D3" s="39" t="s">
        <v>471</v>
      </c>
      <c r="E3" s="39" t="s">
        <v>472</v>
      </c>
      <c r="F3" s="39" t="s">
        <v>473</v>
      </c>
      <c r="G3" s="39" t="s">
        <v>474</v>
      </c>
      <c r="H3" s="39" t="s">
        <v>475</v>
      </c>
      <c r="I3" s="39" t="s">
        <v>476</v>
      </c>
    </row>
    <row r="4" spans="1:9" x14ac:dyDescent="0.4">
      <c r="A4" s="38" t="s">
        <v>17</v>
      </c>
      <c r="B4" s="47">
        <v>66021</v>
      </c>
      <c r="C4" s="47">
        <v>3861</v>
      </c>
      <c r="D4" s="47">
        <v>62160</v>
      </c>
      <c r="E4" s="47">
        <v>13791</v>
      </c>
      <c r="F4" s="47">
        <v>184</v>
      </c>
      <c r="G4" s="47">
        <v>46509</v>
      </c>
      <c r="H4" s="47">
        <v>325</v>
      </c>
      <c r="I4" s="47">
        <v>1351</v>
      </c>
    </row>
    <row r="5" spans="1:9" x14ac:dyDescent="0.4">
      <c r="A5" s="38" t="s">
        <v>40</v>
      </c>
      <c r="B5" s="47">
        <v>125447</v>
      </c>
      <c r="C5" s="47">
        <v>42615</v>
      </c>
      <c r="D5" s="47">
        <v>82832</v>
      </c>
      <c r="E5" s="47">
        <v>68256</v>
      </c>
      <c r="F5" s="47">
        <v>4371</v>
      </c>
      <c r="G5" s="47">
        <v>762</v>
      </c>
      <c r="H5" s="47">
        <v>3008</v>
      </c>
      <c r="I5" s="47">
        <v>6435</v>
      </c>
    </row>
    <row r="6" spans="1:9" x14ac:dyDescent="0.4">
      <c r="A6" s="38" t="s">
        <v>87</v>
      </c>
      <c r="B6" s="47">
        <v>145101</v>
      </c>
      <c r="C6" s="47">
        <v>21719</v>
      </c>
      <c r="D6" s="47">
        <v>123382</v>
      </c>
      <c r="E6" s="47">
        <v>76904</v>
      </c>
      <c r="F6" s="47">
        <v>1777</v>
      </c>
      <c r="G6" s="47">
        <v>35143</v>
      </c>
      <c r="H6" s="47">
        <v>2836</v>
      </c>
      <c r="I6" s="47">
        <v>6722</v>
      </c>
    </row>
    <row r="7" spans="1:9" x14ac:dyDescent="0.4">
      <c r="A7" s="38" t="s">
        <v>106</v>
      </c>
      <c r="B7" s="47">
        <v>53272</v>
      </c>
      <c r="C7" s="47">
        <v>9283</v>
      </c>
      <c r="D7" s="47">
        <v>43989</v>
      </c>
      <c r="E7" s="47">
        <v>32757</v>
      </c>
      <c r="F7" s="47">
        <v>239</v>
      </c>
      <c r="G7" s="47">
        <v>8655</v>
      </c>
      <c r="H7" s="47">
        <v>472</v>
      </c>
      <c r="I7" s="47">
        <v>1866</v>
      </c>
    </row>
    <row r="8" spans="1:9" x14ac:dyDescent="0.4">
      <c r="A8" s="38" t="s">
        <v>125</v>
      </c>
      <c r="B8" s="47">
        <v>38533</v>
      </c>
      <c r="C8" s="47">
        <v>11428</v>
      </c>
      <c r="D8" s="47">
        <v>27105</v>
      </c>
      <c r="E8" s="47">
        <v>20398</v>
      </c>
      <c r="F8" s="47">
        <v>453</v>
      </c>
      <c r="G8" s="47">
        <v>5143</v>
      </c>
      <c r="H8" s="47">
        <v>185</v>
      </c>
      <c r="I8" s="47">
        <v>926</v>
      </c>
    </row>
    <row r="9" spans="1:9" x14ac:dyDescent="0.4">
      <c r="A9" s="38" t="s">
        <v>140</v>
      </c>
      <c r="B9" s="47">
        <v>9563</v>
      </c>
      <c r="C9" s="47">
        <v>4376</v>
      </c>
      <c r="D9" s="47">
        <v>5187</v>
      </c>
      <c r="E9" s="47">
        <v>4446</v>
      </c>
      <c r="F9" s="47">
        <v>80</v>
      </c>
      <c r="G9" s="47">
        <v>275</v>
      </c>
      <c r="H9" s="47">
        <v>69</v>
      </c>
      <c r="I9" s="47">
        <v>317</v>
      </c>
    </row>
    <row r="10" spans="1:9" x14ac:dyDescent="0.4">
      <c r="A10" s="38" t="s">
        <v>151</v>
      </c>
      <c r="B10" s="47">
        <v>16557</v>
      </c>
      <c r="C10" s="47">
        <v>4197</v>
      </c>
      <c r="D10" s="47">
        <v>12360</v>
      </c>
      <c r="E10" s="47">
        <v>9061</v>
      </c>
      <c r="F10" s="47">
        <v>102</v>
      </c>
      <c r="G10" s="47">
        <v>2354</v>
      </c>
      <c r="H10" s="47">
        <v>152</v>
      </c>
      <c r="I10" s="47">
        <v>691</v>
      </c>
    </row>
    <row r="11" spans="1:9" x14ac:dyDescent="0.4">
      <c r="A11" s="38" t="s">
        <v>164</v>
      </c>
      <c r="B11" s="47">
        <v>4420568</v>
      </c>
      <c r="C11" s="47">
        <v>1351415</v>
      </c>
      <c r="D11" s="47">
        <v>3069153</v>
      </c>
      <c r="E11" s="47">
        <v>2357571</v>
      </c>
      <c r="F11" s="47">
        <v>245239</v>
      </c>
      <c r="G11" s="47">
        <v>68353</v>
      </c>
      <c r="H11" s="47">
        <v>207489</v>
      </c>
      <c r="I11" s="47">
        <v>190501</v>
      </c>
    </row>
    <row r="12" spans="1:9" x14ac:dyDescent="0.4">
      <c r="A12" s="38" t="s">
        <v>275</v>
      </c>
      <c r="B12" s="47">
        <v>213267</v>
      </c>
      <c r="C12" s="47">
        <v>34126</v>
      </c>
      <c r="D12" s="47">
        <v>179141</v>
      </c>
      <c r="E12" s="47">
        <v>160165</v>
      </c>
      <c r="F12" s="47">
        <v>2063</v>
      </c>
      <c r="G12" s="47">
        <v>4053</v>
      </c>
      <c r="H12" s="47">
        <v>2965</v>
      </c>
      <c r="I12" s="47">
        <v>9895</v>
      </c>
    </row>
    <row r="13" spans="1:9" x14ac:dyDescent="0.4">
      <c r="A13" s="38" t="s">
        <v>302</v>
      </c>
      <c r="B13" s="47">
        <v>106717</v>
      </c>
      <c r="C13" s="47">
        <v>10887</v>
      </c>
      <c r="D13" s="47">
        <v>95830</v>
      </c>
      <c r="E13" s="47">
        <v>44786</v>
      </c>
      <c r="F13" s="47">
        <v>674</v>
      </c>
      <c r="G13" s="47">
        <v>46572</v>
      </c>
      <c r="H13" s="47">
        <v>616</v>
      </c>
      <c r="I13" s="47">
        <v>3182</v>
      </c>
    </row>
    <row r="14" spans="1:9" x14ac:dyDescent="0.4">
      <c r="A14" s="38" t="s">
        <v>323</v>
      </c>
      <c r="B14" s="47">
        <v>1043433</v>
      </c>
      <c r="C14" s="47">
        <v>372788</v>
      </c>
      <c r="D14" s="47">
        <v>670645</v>
      </c>
      <c r="E14" s="47">
        <v>536868</v>
      </c>
      <c r="F14" s="47">
        <v>36254</v>
      </c>
      <c r="G14" s="47">
        <v>23670</v>
      </c>
      <c r="H14" s="47">
        <v>31781</v>
      </c>
      <c r="I14" s="47">
        <v>42072</v>
      </c>
    </row>
    <row r="15" spans="1:9" x14ac:dyDescent="0.4">
      <c r="A15" s="38" t="s">
        <v>356</v>
      </c>
      <c r="B15" s="47">
        <v>425264</v>
      </c>
      <c r="C15" s="47">
        <v>121533</v>
      </c>
      <c r="D15" s="47">
        <v>303731</v>
      </c>
      <c r="E15" s="47">
        <v>240006</v>
      </c>
      <c r="F15" s="47">
        <v>20712</v>
      </c>
      <c r="G15" s="47">
        <v>17156</v>
      </c>
      <c r="H15" s="47">
        <v>7371</v>
      </c>
      <c r="I15" s="47">
        <v>18486</v>
      </c>
    </row>
    <row r="16" spans="1:9" x14ac:dyDescent="0.4">
      <c r="A16" s="38" t="s">
        <v>393</v>
      </c>
      <c r="B16" s="47">
        <v>47669</v>
      </c>
      <c r="C16" s="47">
        <v>39632</v>
      </c>
      <c r="D16" s="47">
        <v>8037</v>
      </c>
      <c r="E16" s="47">
        <v>7119</v>
      </c>
      <c r="F16" s="47">
        <v>114</v>
      </c>
      <c r="G16" s="47">
        <v>78</v>
      </c>
      <c r="H16" s="47">
        <v>284</v>
      </c>
      <c r="I16" s="47">
        <v>442</v>
      </c>
    </row>
    <row r="17" spans="1:9" x14ac:dyDescent="0.4">
      <c r="A17" s="38" t="s">
        <v>406</v>
      </c>
      <c r="B17" s="47">
        <v>236209</v>
      </c>
      <c r="C17" s="47">
        <v>34390</v>
      </c>
      <c r="D17" s="47">
        <v>201819</v>
      </c>
      <c r="E17" s="47">
        <v>183296</v>
      </c>
      <c r="F17" s="47">
        <v>1415</v>
      </c>
      <c r="G17" s="47">
        <v>3319</v>
      </c>
      <c r="H17" s="47">
        <v>3071</v>
      </c>
      <c r="I17" s="47">
        <v>10718</v>
      </c>
    </row>
    <row r="18" spans="1:9" x14ac:dyDescent="0.4">
      <c r="A18" s="38" t="s">
        <v>449</v>
      </c>
      <c r="B18" s="47">
        <v>203881</v>
      </c>
      <c r="C18" s="47">
        <v>130003</v>
      </c>
      <c r="D18" s="47">
        <v>73878</v>
      </c>
      <c r="E18" s="47">
        <v>61123</v>
      </c>
      <c r="F18" s="47">
        <v>3484</v>
      </c>
      <c r="G18" s="47">
        <v>1888</v>
      </c>
      <c r="H18" s="47">
        <v>2536</v>
      </c>
      <c r="I18" s="47">
        <v>4847</v>
      </c>
    </row>
    <row r="19" spans="1:9" x14ac:dyDescent="0.4">
      <c r="A19" s="38" t="s">
        <v>468</v>
      </c>
      <c r="B19" s="47">
        <v>7151502</v>
      </c>
      <c r="C19" s="47">
        <v>2192253</v>
      </c>
      <c r="D19" s="47">
        <v>4959249</v>
      </c>
      <c r="E19" s="47">
        <v>3816547</v>
      </c>
      <c r="F19" s="47">
        <v>317161</v>
      </c>
      <c r="G19" s="47">
        <v>263930</v>
      </c>
      <c r="H19" s="47">
        <v>263160</v>
      </c>
      <c r="I19" s="47">
        <v>298451</v>
      </c>
    </row>
    <row r="22" spans="1:9" ht="18.899999999999999" thickBot="1" x14ac:dyDescent="0.55000000000000004">
      <c r="A22" s="10" t="s">
        <v>496</v>
      </c>
      <c r="B22" s="1"/>
      <c r="C22" s="1"/>
      <c r="D22" s="1"/>
      <c r="E22" s="1"/>
      <c r="F22" s="1"/>
      <c r="G22" s="12"/>
      <c r="H22" s="1"/>
    </row>
    <row r="23" spans="1:9" ht="72.900000000000006" x14ac:dyDescent="0.4">
      <c r="A23" s="11" t="s">
        <v>14</v>
      </c>
      <c r="B23" s="17" t="s">
        <v>8</v>
      </c>
      <c r="C23" s="15" t="s">
        <v>4</v>
      </c>
      <c r="D23" s="30" t="s">
        <v>1</v>
      </c>
      <c r="E23" s="7" t="s">
        <v>2</v>
      </c>
      <c r="F23" s="8" t="s">
        <v>3</v>
      </c>
      <c r="G23" s="8" t="s">
        <v>7</v>
      </c>
      <c r="H23" s="8" t="s">
        <v>6</v>
      </c>
      <c r="I23" s="13" t="s">
        <v>5</v>
      </c>
    </row>
    <row r="24" spans="1:9" x14ac:dyDescent="0.4">
      <c r="A24" s="9" t="s">
        <v>478</v>
      </c>
      <c r="B24" s="4">
        <v>66021</v>
      </c>
      <c r="C24" s="16">
        <v>3861</v>
      </c>
      <c r="D24" s="4">
        <v>62160</v>
      </c>
      <c r="E24" s="5">
        <v>13791</v>
      </c>
      <c r="F24" s="6">
        <v>184</v>
      </c>
      <c r="G24" s="6">
        <v>46509</v>
      </c>
      <c r="H24" s="6">
        <v>325</v>
      </c>
      <c r="I24" s="14">
        <v>1351</v>
      </c>
    </row>
    <row r="25" spans="1:9" x14ac:dyDescent="0.4">
      <c r="A25" s="9" t="s">
        <v>479</v>
      </c>
      <c r="B25" s="4">
        <v>125447</v>
      </c>
      <c r="C25" s="16">
        <v>42615</v>
      </c>
      <c r="D25" s="4">
        <v>82832</v>
      </c>
      <c r="E25" s="5">
        <v>68256</v>
      </c>
      <c r="F25" s="6">
        <v>4371</v>
      </c>
      <c r="G25" s="6">
        <v>762</v>
      </c>
      <c r="H25" s="6">
        <v>3008</v>
      </c>
      <c r="I25" s="14">
        <v>6435</v>
      </c>
    </row>
    <row r="26" spans="1:9" x14ac:dyDescent="0.4">
      <c r="A26" s="9" t="s">
        <v>480</v>
      </c>
      <c r="B26" s="4">
        <v>145101</v>
      </c>
      <c r="C26" s="16">
        <v>21719</v>
      </c>
      <c r="D26" s="4">
        <v>123382</v>
      </c>
      <c r="E26" s="5">
        <v>76904</v>
      </c>
      <c r="F26" s="6">
        <v>1777</v>
      </c>
      <c r="G26" s="6">
        <v>35143</v>
      </c>
      <c r="H26" s="6">
        <v>2836</v>
      </c>
      <c r="I26" s="14">
        <v>6722</v>
      </c>
    </row>
    <row r="27" spans="1:9" x14ac:dyDescent="0.4">
      <c r="A27" s="9" t="s">
        <v>481</v>
      </c>
      <c r="B27" s="4">
        <v>53272</v>
      </c>
      <c r="C27" s="16">
        <v>9283</v>
      </c>
      <c r="D27" s="4">
        <v>43989</v>
      </c>
      <c r="E27" s="5">
        <v>32757</v>
      </c>
      <c r="F27" s="6">
        <v>239</v>
      </c>
      <c r="G27" s="6">
        <v>8655</v>
      </c>
      <c r="H27" s="6">
        <v>472</v>
      </c>
      <c r="I27" s="14">
        <v>1866</v>
      </c>
    </row>
    <row r="28" spans="1:9" x14ac:dyDescent="0.4">
      <c r="A28" s="9" t="s">
        <v>482</v>
      </c>
      <c r="B28" s="4">
        <v>38533</v>
      </c>
      <c r="C28" s="16">
        <v>11428</v>
      </c>
      <c r="D28" s="4">
        <v>27105</v>
      </c>
      <c r="E28" s="5">
        <v>20398</v>
      </c>
      <c r="F28" s="6">
        <v>453</v>
      </c>
      <c r="G28" s="6">
        <v>5143</v>
      </c>
      <c r="H28" s="6">
        <v>185</v>
      </c>
      <c r="I28" s="14">
        <v>926</v>
      </c>
    </row>
    <row r="29" spans="1:9" x14ac:dyDescent="0.4">
      <c r="A29" s="9" t="s">
        <v>483</v>
      </c>
      <c r="B29" s="4">
        <v>9563</v>
      </c>
      <c r="C29" s="16">
        <v>4376</v>
      </c>
      <c r="D29" s="4">
        <v>5187</v>
      </c>
      <c r="E29" s="5">
        <v>4446</v>
      </c>
      <c r="F29" s="6">
        <v>80</v>
      </c>
      <c r="G29" s="6">
        <v>275</v>
      </c>
      <c r="H29" s="6">
        <v>69</v>
      </c>
      <c r="I29" s="14">
        <v>317</v>
      </c>
    </row>
    <row r="30" spans="1:9" x14ac:dyDescent="0.4">
      <c r="A30" s="9" t="s">
        <v>484</v>
      </c>
      <c r="B30" s="4">
        <v>16557</v>
      </c>
      <c r="C30" s="16">
        <v>4197</v>
      </c>
      <c r="D30" s="4">
        <v>12360</v>
      </c>
      <c r="E30" s="5">
        <v>9061</v>
      </c>
      <c r="F30" s="6">
        <v>102</v>
      </c>
      <c r="G30" s="6">
        <v>2354</v>
      </c>
      <c r="H30" s="6">
        <v>152</v>
      </c>
      <c r="I30" s="14">
        <v>691</v>
      </c>
    </row>
    <row r="31" spans="1:9" x14ac:dyDescent="0.4">
      <c r="A31" s="9" t="s">
        <v>485</v>
      </c>
      <c r="B31" s="4">
        <v>4420568</v>
      </c>
      <c r="C31" s="16">
        <v>1351415</v>
      </c>
      <c r="D31" s="4">
        <v>3069153</v>
      </c>
      <c r="E31" s="5">
        <v>2357571</v>
      </c>
      <c r="F31" s="6">
        <v>245239</v>
      </c>
      <c r="G31" s="6">
        <v>68353</v>
      </c>
      <c r="H31" s="6">
        <v>207489</v>
      </c>
      <c r="I31" s="14">
        <v>190501</v>
      </c>
    </row>
    <row r="32" spans="1:9" x14ac:dyDescent="0.4">
      <c r="A32" s="9" t="s">
        <v>486</v>
      </c>
      <c r="B32" s="4">
        <v>213267</v>
      </c>
      <c r="C32" s="16">
        <v>34126</v>
      </c>
      <c r="D32" s="4">
        <v>179141</v>
      </c>
      <c r="E32" s="5">
        <v>160165</v>
      </c>
      <c r="F32" s="6">
        <v>2063</v>
      </c>
      <c r="G32" s="6">
        <v>4053</v>
      </c>
      <c r="H32" s="6">
        <v>2965</v>
      </c>
      <c r="I32" s="14">
        <v>9895</v>
      </c>
    </row>
    <row r="33" spans="1:9" x14ac:dyDescent="0.4">
      <c r="A33" s="9" t="s">
        <v>487</v>
      </c>
      <c r="B33" s="4">
        <v>106717</v>
      </c>
      <c r="C33" s="16">
        <v>10887</v>
      </c>
      <c r="D33" s="4">
        <v>95830</v>
      </c>
      <c r="E33" s="5">
        <v>44786</v>
      </c>
      <c r="F33" s="6">
        <v>674</v>
      </c>
      <c r="G33" s="6">
        <v>46572</v>
      </c>
      <c r="H33" s="6">
        <v>616</v>
      </c>
      <c r="I33" s="14">
        <v>3182</v>
      </c>
    </row>
    <row r="34" spans="1:9" x14ac:dyDescent="0.4">
      <c r="A34" s="9" t="s">
        <v>488</v>
      </c>
      <c r="B34" s="4">
        <v>1043433</v>
      </c>
      <c r="C34" s="16">
        <v>372788</v>
      </c>
      <c r="D34" s="4">
        <v>670645</v>
      </c>
      <c r="E34" s="5">
        <v>536868</v>
      </c>
      <c r="F34" s="6">
        <v>36254</v>
      </c>
      <c r="G34" s="6">
        <v>23670</v>
      </c>
      <c r="H34" s="6">
        <v>31781</v>
      </c>
      <c r="I34" s="14">
        <v>42072</v>
      </c>
    </row>
    <row r="35" spans="1:9" x14ac:dyDescent="0.4">
      <c r="A35" s="9" t="s">
        <v>489</v>
      </c>
      <c r="B35" s="4">
        <v>425264</v>
      </c>
      <c r="C35" s="16">
        <v>121533</v>
      </c>
      <c r="D35" s="4">
        <v>303731</v>
      </c>
      <c r="E35" s="5">
        <v>240006</v>
      </c>
      <c r="F35" s="6">
        <v>20712</v>
      </c>
      <c r="G35" s="6">
        <v>17156</v>
      </c>
      <c r="H35" s="6">
        <v>7371</v>
      </c>
      <c r="I35" s="14">
        <v>18486</v>
      </c>
    </row>
    <row r="36" spans="1:9" x14ac:dyDescent="0.4">
      <c r="A36" s="9" t="s">
        <v>490</v>
      </c>
      <c r="B36" s="4">
        <v>47669</v>
      </c>
      <c r="C36" s="16">
        <v>39632</v>
      </c>
      <c r="D36" s="4">
        <v>8037</v>
      </c>
      <c r="E36" s="5">
        <v>7119</v>
      </c>
      <c r="F36" s="6">
        <v>114</v>
      </c>
      <c r="G36" s="6">
        <v>78</v>
      </c>
      <c r="H36" s="6">
        <v>284</v>
      </c>
      <c r="I36" s="14">
        <v>442</v>
      </c>
    </row>
    <row r="37" spans="1:9" x14ac:dyDescent="0.4">
      <c r="A37" s="9" t="s">
        <v>491</v>
      </c>
      <c r="B37" s="4">
        <v>236209</v>
      </c>
      <c r="C37" s="16">
        <v>34390</v>
      </c>
      <c r="D37" s="4">
        <v>201819</v>
      </c>
      <c r="E37" s="5">
        <v>183296</v>
      </c>
      <c r="F37" s="6">
        <v>1415</v>
      </c>
      <c r="G37" s="6">
        <v>3319</v>
      </c>
      <c r="H37" s="6">
        <v>3071</v>
      </c>
      <c r="I37" s="14">
        <v>10718</v>
      </c>
    </row>
    <row r="38" spans="1:9" x14ac:dyDescent="0.4">
      <c r="A38" s="9" t="s">
        <v>492</v>
      </c>
      <c r="B38" s="4">
        <v>203881</v>
      </c>
      <c r="C38" s="16">
        <v>130003</v>
      </c>
      <c r="D38" s="4">
        <v>73878</v>
      </c>
      <c r="E38" s="5">
        <v>61123</v>
      </c>
      <c r="F38" s="6">
        <v>3484</v>
      </c>
      <c r="G38" s="6">
        <v>1888</v>
      </c>
      <c r="H38" s="6">
        <v>2536</v>
      </c>
      <c r="I38" s="14">
        <v>4847</v>
      </c>
    </row>
    <row r="39" spans="1:9" ht="15" thickBot="1" x14ac:dyDescent="0.45">
      <c r="A39" s="40" t="s">
        <v>477</v>
      </c>
      <c r="B39" s="41">
        <v>7151502</v>
      </c>
      <c r="C39" s="42">
        <v>2192253</v>
      </c>
      <c r="D39" s="41">
        <v>4959249</v>
      </c>
      <c r="E39" s="43">
        <v>3816547</v>
      </c>
      <c r="F39" s="44">
        <v>317161</v>
      </c>
      <c r="G39" s="44">
        <v>263930</v>
      </c>
      <c r="H39" s="44">
        <v>263160</v>
      </c>
      <c r="I39" s="45">
        <v>298451</v>
      </c>
    </row>
    <row r="40" spans="1:9" x14ac:dyDescent="0.4">
      <c r="A40" s="48"/>
      <c r="B40" s="49"/>
      <c r="C40" s="49"/>
      <c r="D40" s="49"/>
      <c r="E40" s="49"/>
      <c r="F40" s="49"/>
      <c r="G40" s="49"/>
      <c r="H40" s="49"/>
      <c r="I40" s="49"/>
    </row>
    <row r="42" spans="1:9" ht="15" thickBot="1" x14ac:dyDescent="0.45">
      <c r="A42" s="46" t="s">
        <v>495</v>
      </c>
    </row>
    <row r="43" spans="1:9" ht="72.900000000000006" x14ac:dyDescent="0.4">
      <c r="A43" s="11" t="s">
        <v>14</v>
      </c>
      <c r="B43" s="17" t="s">
        <v>8</v>
      </c>
      <c r="C43" s="15" t="s">
        <v>4</v>
      </c>
      <c r="D43" s="30" t="s">
        <v>1</v>
      </c>
      <c r="E43" s="7" t="s">
        <v>2</v>
      </c>
      <c r="F43" s="8" t="s">
        <v>3</v>
      </c>
      <c r="G43" s="8" t="s">
        <v>7</v>
      </c>
      <c r="H43" s="8" t="s">
        <v>6</v>
      </c>
      <c r="I43" s="13" t="s">
        <v>5</v>
      </c>
    </row>
    <row r="44" spans="1:9" x14ac:dyDescent="0.4">
      <c r="A44" s="9" t="s">
        <v>478</v>
      </c>
      <c r="B44" s="4">
        <f>B4-B24</f>
        <v>0</v>
      </c>
      <c r="C44" s="16">
        <f t="shared" ref="C44:I44" si="0">C4-C24</f>
        <v>0</v>
      </c>
      <c r="D44" s="4">
        <f t="shared" si="0"/>
        <v>0</v>
      </c>
      <c r="E44" s="5">
        <f t="shared" si="0"/>
        <v>0</v>
      </c>
      <c r="F44" s="6">
        <f t="shared" si="0"/>
        <v>0</v>
      </c>
      <c r="G44" s="6">
        <f t="shared" si="0"/>
        <v>0</v>
      </c>
      <c r="H44" s="6">
        <f t="shared" si="0"/>
        <v>0</v>
      </c>
      <c r="I44" s="14">
        <f t="shared" si="0"/>
        <v>0</v>
      </c>
    </row>
    <row r="45" spans="1:9" x14ac:dyDescent="0.4">
      <c r="A45" s="9" t="s">
        <v>479</v>
      </c>
      <c r="B45" s="4">
        <f t="shared" ref="B45:I59" si="1">B5-B25</f>
        <v>0</v>
      </c>
      <c r="C45" s="16">
        <f t="shared" si="1"/>
        <v>0</v>
      </c>
      <c r="D45" s="4">
        <f t="shared" si="1"/>
        <v>0</v>
      </c>
      <c r="E45" s="5">
        <f t="shared" si="1"/>
        <v>0</v>
      </c>
      <c r="F45" s="6">
        <f t="shared" si="1"/>
        <v>0</v>
      </c>
      <c r="G45" s="6">
        <f t="shared" si="1"/>
        <v>0</v>
      </c>
      <c r="H45" s="6">
        <f t="shared" si="1"/>
        <v>0</v>
      </c>
      <c r="I45" s="14">
        <f t="shared" si="1"/>
        <v>0</v>
      </c>
    </row>
    <row r="46" spans="1:9" x14ac:dyDescent="0.4">
      <c r="A46" s="9" t="s">
        <v>480</v>
      </c>
      <c r="B46" s="4">
        <f t="shared" si="1"/>
        <v>0</v>
      </c>
      <c r="C46" s="16">
        <f t="shared" si="1"/>
        <v>0</v>
      </c>
      <c r="D46" s="4">
        <f t="shared" si="1"/>
        <v>0</v>
      </c>
      <c r="E46" s="5">
        <f t="shared" si="1"/>
        <v>0</v>
      </c>
      <c r="F46" s="6">
        <f t="shared" si="1"/>
        <v>0</v>
      </c>
      <c r="G46" s="6">
        <f t="shared" si="1"/>
        <v>0</v>
      </c>
      <c r="H46" s="6">
        <f t="shared" si="1"/>
        <v>0</v>
      </c>
      <c r="I46" s="14">
        <f t="shared" si="1"/>
        <v>0</v>
      </c>
    </row>
    <row r="47" spans="1:9" x14ac:dyDescent="0.4">
      <c r="A47" s="9" t="s">
        <v>481</v>
      </c>
      <c r="B47" s="4">
        <f t="shared" si="1"/>
        <v>0</v>
      </c>
      <c r="C47" s="16">
        <f t="shared" si="1"/>
        <v>0</v>
      </c>
      <c r="D47" s="4">
        <f t="shared" si="1"/>
        <v>0</v>
      </c>
      <c r="E47" s="5">
        <f t="shared" si="1"/>
        <v>0</v>
      </c>
      <c r="F47" s="6">
        <f t="shared" si="1"/>
        <v>0</v>
      </c>
      <c r="G47" s="6">
        <f t="shared" si="1"/>
        <v>0</v>
      </c>
      <c r="H47" s="6">
        <f t="shared" si="1"/>
        <v>0</v>
      </c>
      <c r="I47" s="14">
        <f t="shared" si="1"/>
        <v>0</v>
      </c>
    </row>
    <row r="48" spans="1:9" x14ac:dyDescent="0.4">
      <c r="A48" s="9" t="s">
        <v>482</v>
      </c>
      <c r="B48" s="4">
        <f t="shared" si="1"/>
        <v>0</v>
      </c>
      <c r="C48" s="16">
        <f t="shared" si="1"/>
        <v>0</v>
      </c>
      <c r="D48" s="4">
        <f t="shared" si="1"/>
        <v>0</v>
      </c>
      <c r="E48" s="5">
        <f t="shared" si="1"/>
        <v>0</v>
      </c>
      <c r="F48" s="6">
        <f t="shared" si="1"/>
        <v>0</v>
      </c>
      <c r="G48" s="6">
        <f t="shared" si="1"/>
        <v>0</v>
      </c>
      <c r="H48" s="6">
        <f t="shared" si="1"/>
        <v>0</v>
      </c>
      <c r="I48" s="14">
        <f t="shared" si="1"/>
        <v>0</v>
      </c>
    </row>
    <row r="49" spans="1:9" x14ac:dyDescent="0.4">
      <c r="A49" s="9" t="s">
        <v>483</v>
      </c>
      <c r="B49" s="4">
        <f t="shared" si="1"/>
        <v>0</v>
      </c>
      <c r="C49" s="16">
        <f t="shared" si="1"/>
        <v>0</v>
      </c>
      <c r="D49" s="4">
        <f t="shared" si="1"/>
        <v>0</v>
      </c>
      <c r="E49" s="5">
        <f t="shared" si="1"/>
        <v>0</v>
      </c>
      <c r="F49" s="6">
        <f t="shared" si="1"/>
        <v>0</v>
      </c>
      <c r="G49" s="6">
        <f t="shared" si="1"/>
        <v>0</v>
      </c>
      <c r="H49" s="6">
        <f t="shared" si="1"/>
        <v>0</v>
      </c>
      <c r="I49" s="14">
        <f t="shared" si="1"/>
        <v>0</v>
      </c>
    </row>
    <row r="50" spans="1:9" x14ac:dyDescent="0.4">
      <c r="A50" s="9" t="s">
        <v>484</v>
      </c>
      <c r="B50" s="4">
        <f t="shared" si="1"/>
        <v>0</v>
      </c>
      <c r="C50" s="16">
        <f t="shared" si="1"/>
        <v>0</v>
      </c>
      <c r="D50" s="4">
        <f t="shared" si="1"/>
        <v>0</v>
      </c>
      <c r="E50" s="5">
        <f t="shared" si="1"/>
        <v>0</v>
      </c>
      <c r="F50" s="6">
        <f t="shared" si="1"/>
        <v>0</v>
      </c>
      <c r="G50" s="6">
        <f t="shared" si="1"/>
        <v>0</v>
      </c>
      <c r="H50" s="6">
        <f t="shared" si="1"/>
        <v>0</v>
      </c>
      <c r="I50" s="14">
        <f t="shared" si="1"/>
        <v>0</v>
      </c>
    </row>
    <row r="51" spans="1:9" x14ac:dyDescent="0.4">
      <c r="A51" s="9" t="s">
        <v>485</v>
      </c>
      <c r="B51" s="4">
        <f t="shared" si="1"/>
        <v>0</v>
      </c>
      <c r="C51" s="16">
        <f t="shared" si="1"/>
        <v>0</v>
      </c>
      <c r="D51" s="4">
        <f t="shared" si="1"/>
        <v>0</v>
      </c>
      <c r="E51" s="5">
        <f t="shared" si="1"/>
        <v>0</v>
      </c>
      <c r="F51" s="6">
        <f t="shared" si="1"/>
        <v>0</v>
      </c>
      <c r="G51" s="6">
        <f t="shared" si="1"/>
        <v>0</v>
      </c>
      <c r="H51" s="6">
        <f t="shared" si="1"/>
        <v>0</v>
      </c>
      <c r="I51" s="14">
        <f t="shared" si="1"/>
        <v>0</v>
      </c>
    </row>
    <row r="52" spans="1:9" x14ac:dyDescent="0.4">
      <c r="A52" s="9" t="s">
        <v>486</v>
      </c>
      <c r="B52" s="4">
        <f t="shared" si="1"/>
        <v>0</v>
      </c>
      <c r="C52" s="16">
        <f t="shared" si="1"/>
        <v>0</v>
      </c>
      <c r="D52" s="4">
        <f t="shared" si="1"/>
        <v>0</v>
      </c>
      <c r="E52" s="5">
        <f t="shared" si="1"/>
        <v>0</v>
      </c>
      <c r="F52" s="6">
        <f t="shared" si="1"/>
        <v>0</v>
      </c>
      <c r="G52" s="6">
        <f t="shared" si="1"/>
        <v>0</v>
      </c>
      <c r="H52" s="6">
        <f t="shared" si="1"/>
        <v>0</v>
      </c>
      <c r="I52" s="14">
        <f t="shared" si="1"/>
        <v>0</v>
      </c>
    </row>
    <row r="53" spans="1:9" x14ac:dyDescent="0.4">
      <c r="A53" s="9" t="s">
        <v>487</v>
      </c>
      <c r="B53" s="4">
        <f t="shared" si="1"/>
        <v>0</v>
      </c>
      <c r="C53" s="16">
        <f t="shared" si="1"/>
        <v>0</v>
      </c>
      <c r="D53" s="4">
        <f t="shared" si="1"/>
        <v>0</v>
      </c>
      <c r="E53" s="5">
        <f t="shared" si="1"/>
        <v>0</v>
      </c>
      <c r="F53" s="6">
        <f t="shared" si="1"/>
        <v>0</v>
      </c>
      <c r="G53" s="6">
        <f t="shared" si="1"/>
        <v>0</v>
      </c>
      <c r="H53" s="6">
        <f t="shared" si="1"/>
        <v>0</v>
      </c>
      <c r="I53" s="14">
        <f t="shared" si="1"/>
        <v>0</v>
      </c>
    </row>
    <row r="54" spans="1:9" x14ac:dyDescent="0.4">
      <c r="A54" s="9" t="s">
        <v>488</v>
      </c>
      <c r="B54" s="4">
        <f t="shared" si="1"/>
        <v>0</v>
      </c>
      <c r="C54" s="16">
        <f t="shared" si="1"/>
        <v>0</v>
      </c>
      <c r="D54" s="4">
        <f t="shared" si="1"/>
        <v>0</v>
      </c>
      <c r="E54" s="5">
        <f t="shared" si="1"/>
        <v>0</v>
      </c>
      <c r="F54" s="6">
        <f t="shared" si="1"/>
        <v>0</v>
      </c>
      <c r="G54" s="6">
        <f t="shared" si="1"/>
        <v>0</v>
      </c>
      <c r="H54" s="6">
        <f t="shared" si="1"/>
        <v>0</v>
      </c>
      <c r="I54" s="14">
        <f t="shared" si="1"/>
        <v>0</v>
      </c>
    </row>
    <row r="55" spans="1:9" x14ac:dyDescent="0.4">
      <c r="A55" s="9" t="s">
        <v>489</v>
      </c>
      <c r="B55" s="4">
        <f t="shared" si="1"/>
        <v>0</v>
      </c>
      <c r="C55" s="16">
        <f t="shared" si="1"/>
        <v>0</v>
      </c>
      <c r="D55" s="4">
        <f t="shared" si="1"/>
        <v>0</v>
      </c>
      <c r="E55" s="5">
        <f t="shared" si="1"/>
        <v>0</v>
      </c>
      <c r="F55" s="6">
        <f t="shared" si="1"/>
        <v>0</v>
      </c>
      <c r="G55" s="6">
        <f t="shared" si="1"/>
        <v>0</v>
      </c>
      <c r="H55" s="6">
        <f t="shared" si="1"/>
        <v>0</v>
      </c>
      <c r="I55" s="14">
        <f t="shared" si="1"/>
        <v>0</v>
      </c>
    </row>
    <row r="56" spans="1:9" x14ac:dyDescent="0.4">
      <c r="A56" s="9" t="s">
        <v>490</v>
      </c>
      <c r="B56" s="4">
        <f t="shared" si="1"/>
        <v>0</v>
      </c>
      <c r="C56" s="16">
        <f t="shared" si="1"/>
        <v>0</v>
      </c>
      <c r="D56" s="4">
        <f t="shared" si="1"/>
        <v>0</v>
      </c>
      <c r="E56" s="5">
        <f t="shared" si="1"/>
        <v>0</v>
      </c>
      <c r="F56" s="6">
        <f t="shared" si="1"/>
        <v>0</v>
      </c>
      <c r="G56" s="6">
        <f t="shared" si="1"/>
        <v>0</v>
      </c>
      <c r="H56" s="6">
        <f t="shared" si="1"/>
        <v>0</v>
      </c>
      <c r="I56" s="14">
        <f t="shared" si="1"/>
        <v>0</v>
      </c>
    </row>
    <row r="57" spans="1:9" x14ac:dyDescent="0.4">
      <c r="A57" s="9" t="s">
        <v>491</v>
      </c>
      <c r="B57" s="4">
        <f t="shared" si="1"/>
        <v>0</v>
      </c>
      <c r="C57" s="16">
        <f t="shared" si="1"/>
        <v>0</v>
      </c>
      <c r="D57" s="4">
        <f t="shared" si="1"/>
        <v>0</v>
      </c>
      <c r="E57" s="5">
        <f t="shared" si="1"/>
        <v>0</v>
      </c>
      <c r="F57" s="6">
        <f t="shared" si="1"/>
        <v>0</v>
      </c>
      <c r="G57" s="6">
        <f t="shared" si="1"/>
        <v>0</v>
      </c>
      <c r="H57" s="6">
        <f t="shared" si="1"/>
        <v>0</v>
      </c>
      <c r="I57" s="14">
        <f t="shared" si="1"/>
        <v>0</v>
      </c>
    </row>
    <row r="58" spans="1:9" x14ac:dyDescent="0.4">
      <c r="A58" s="9" t="s">
        <v>492</v>
      </c>
      <c r="B58" s="4">
        <f t="shared" si="1"/>
        <v>0</v>
      </c>
      <c r="C58" s="16">
        <f t="shared" si="1"/>
        <v>0</v>
      </c>
      <c r="D58" s="4">
        <f t="shared" si="1"/>
        <v>0</v>
      </c>
      <c r="E58" s="5">
        <f t="shared" si="1"/>
        <v>0</v>
      </c>
      <c r="F58" s="6">
        <f t="shared" si="1"/>
        <v>0</v>
      </c>
      <c r="G58" s="6">
        <f t="shared" si="1"/>
        <v>0</v>
      </c>
      <c r="H58" s="6">
        <f t="shared" si="1"/>
        <v>0</v>
      </c>
      <c r="I58" s="14">
        <f t="shared" si="1"/>
        <v>0</v>
      </c>
    </row>
    <row r="59" spans="1:9" ht="15" thickBot="1" x14ac:dyDescent="0.45">
      <c r="A59" s="40" t="s">
        <v>477</v>
      </c>
      <c r="B59" s="41">
        <f t="shared" si="1"/>
        <v>0</v>
      </c>
      <c r="C59" s="42">
        <f t="shared" si="1"/>
        <v>0</v>
      </c>
      <c r="D59" s="41">
        <f t="shared" si="1"/>
        <v>0</v>
      </c>
      <c r="E59" s="43">
        <f t="shared" si="1"/>
        <v>0</v>
      </c>
      <c r="F59" s="44">
        <f t="shared" si="1"/>
        <v>0</v>
      </c>
      <c r="G59" s="44">
        <f t="shared" si="1"/>
        <v>0</v>
      </c>
      <c r="H59" s="44">
        <f t="shared" si="1"/>
        <v>0</v>
      </c>
      <c r="I59" s="45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2010PopByRaceEth</vt:lpstr>
      <vt:lpstr>2010%PopByRaceEth</vt:lpstr>
      <vt:lpstr>2020PopByRaceEth</vt:lpstr>
      <vt:lpstr>2020%PopByRaceEth</vt:lpstr>
      <vt:lpstr>NumChange2010-2020</vt:lpstr>
      <vt:lpstr>PercentChange2010-2020</vt:lpstr>
      <vt:lpstr>Pivot2010</vt:lpstr>
      <vt:lpstr>Pivot2020</vt:lpstr>
    </vt:vector>
  </TitlesOfParts>
  <Company>ADOA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Thara Salamone</dc:creator>
  <cp:lastModifiedBy>Qigui Chang</cp:lastModifiedBy>
  <dcterms:created xsi:type="dcterms:W3CDTF">2021-06-22T21:02:23Z</dcterms:created>
  <dcterms:modified xsi:type="dcterms:W3CDTF">2021-09-11T23:05:00Z</dcterms:modified>
</cp:coreProperties>
</file>