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Shared drives\EO_ECONOMIC ANALYSIS\ea_common\UI Webupdates\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LL67" i="2" l="1"/>
  <c r="LL64" i="2"/>
  <c r="LL63" i="2"/>
  <c r="LL70" i="2" s="1"/>
  <c r="LL1" i="2"/>
  <c r="LL26" i="1"/>
  <c r="LL27" i="1" s="1"/>
  <c r="LL18" i="1"/>
  <c r="LL17" i="1"/>
  <c r="LL16" i="1"/>
  <c r="LL15" i="1"/>
  <c r="LL1" i="1"/>
  <c r="LK67" i="2" l="1"/>
  <c r="LK64" i="2"/>
  <c r="LK63" i="2"/>
  <c r="LK70" i="2" s="1"/>
  <c r="LK1" i="2"/>
  <c r="LK26" i="1"/>
  <c r="LK27" i="1" s="1"/>
  <c r="LK18" i="1"/>
  <c r="LK17" i="1"/>
  <c r="LK16" i="1"/>
  <c r="LK15" i="1"/>
  <c r="LK1" i="1"/>
  <c r="LJ67" i="2" l="1"/>
  <c r="LJ64" i="2"/>
  <c r="LJ63" i="2"/>
  <c r="LJ70" i="2" s="1"/>
  <c r="LJ1" i="2"/>
  <c r="LJ26" i="1"/>
  <c r="LJ27" i="1" s="1"/>
  <c r="LJ18" i="1"/>
  <c r="LJ17" i="1"/>
  <c r="LJ16" i="1"/>
  <c r="LJ15" i="1"/>
  <c r="LJ1" i="1"/>
  <c r="LI67" i="2" l="1"/>
  <c r="LI64" i="2"/>
  <c r="LI63" i="2"/>
  <c r="LI70" i="2" s="1"/>
  <c r="LI1" i="2"/>
  <c r="LI26" i="1"/>
  <c r="LI27" i="1" s="1"/>
  <c r="LI18" i="1"/>
  <c r="LI17" i="1"/>
  <c r="LI16" i="1"/>
  <c r="LI15" i="1"/>
  <c r="LI1" i="1"/>
  <c r="LH67" i="2" l="1"/>
  <c r="LH64" i="2"/>
  <c r="LH63" i="2"/>
  <c r="LH70" i="2" s="1"/>
  <c r="LH1" i="2"/>
  <c r="LH26" i="1"/>
  <c r="LH27" i="1" s="1"/>
  <c r="LH18" i="1"/>
  <c r="LH17" i="1"/>
  <c r="LH16" i="1"/>
  <c r="LH15" i="1"/>
  <c r="LH1" i="1"/>
  <c r="LG67" i="2" l="1"/>
  <c r="LG64" i="2"/>
  <c r="LG63" i="2"/>
  <c r="LG70" i="2" s="1"/>
  <c r="LG1" i="2"/>
  <c r="LG26" i="1"/>
  <c r="LG27" i="1" s="1"/>
  <c r="LG18" i="1"/>
  <c r="LG17" i="1"/>
  <c r="LG16" i="1"/>
  <c r="LG15" i="1"/>
  <c r="LG1" i="1"/>
  <c r="LF67" i="2" l="1"/>
  <c r="LF64" i="2"/>
  <c r="LF63" i="2"/>
  <c r="LF70" i="2" s="1"/>
  <c r="LF1" i="2"/>
  <c r="LF26" i="1"/>
  <c r="LF27" i="1" s="1"/>
  <c r="LF18" i="1"/>
  <c r="LF17" i="1"/>
  <c r="LF16" i="1"/>
  <c r="LF15" i="1"/>
  <c r="LF1" i="1"/>
  <c r="LE67" i="2" l="1"/>
  <c r="LE64" i="2"/>
  <c r="LE63" i="2"/>
  <c r="LE70" i="2" s="1"/>
  <c r="LE1" i="2"/>
  <c r="LE26" i="1"/>
  <c r="LE27" i="1" s="1"/>
  <c r="LE18" i="1"/>
  <c r="LE17" i="1"/>
  <c r="LE16" i="1"/>
  <c r="LE15" i="1"/>
  <c r="LE1" i="1"/>
  <c r="LD70" i="2" l="1"/>
  <c r="LD67" i="2"/>
  <c r="LD64" i="2"/>
  <c r="LD63" i="2"/>
  <c r="LD1" i="2"/>
  <c r="LD26" i="1"/>
  <c r="LD27" i="1" s="1"/>
  <c r="LD18" i="1"/>
  <c r="LD17" i="1"/>
  <c r="LD16" i="1"/>
  <c r="LD15" i="1"/>
  <c r="LD1" i="1"/>
  <c r="LC67" i="2"/>
  <c r="LC64" i="2"/>
  <c r="LC63" i="2"/>
  <c r="LC70" i="2" s="1"/>
  <c r="LC1" i="2"/>
  <c r="LC26" i="1"/>
  <c r="LC18" i="1"/>
  <c r="LC17" i="1"/>
  <c r="LC16" i="1"/>
  <c r="LC15" i="1"/>
  <c r="LC1" i="1"/>
  <c r="LC27" i="1" l="1"/>
  <c r="LB67" i="2"/>
  <c r="LB64" i="2"/>
  <c r="LB63" i="2"/>
  <c r="LB70" i="2" s="1"/>
  <c r="LB1" i="2"/>
  <c r="LB26" i="1"/>
  <c r="LB27" i="1" s="1"/>
  <c r="LB18" i="1"/>
  <c r="LB17" i="1"/>
  <c r="LB16" i="1"/>
  <c r="LB15" i="1"/>
  <c r="LB1" i="1"/>
  <c r="LA67" i="2" l="1"/>
  <c r="LA64" i="2"/>
  <c r="LA63" i="2"/>
  <c r="LA70" i="2" s="1"/>
  <c r="LA1" i="2"/>
  <c r="LA26" i="1"/>
  <c r="LA27" i="1" s="1"/>
  <c r="LA18" i="1"/>
  <c r="LA17" i="1"/>
  <c r="LA16" i="1"/>
  <c r="LA15" i="1"/>
  <c r="LA1" i="1"/>
  <c r="KZ67" i="2"/>
  <c r="KZ64" i="2"/>
  <c r="KZ63" i="2"/>
  <c r="KZ70" i="2" s="1"/>
  <c r="KZ1" i="2"/>
  <c r="KZ26" i="1"/>
  <c r="KZ27" i="1" s="1"/>
  <c r="KZ18" i="1"/>
  <c r="KZ17" i="1"/>
  <c r="KZ16" i="1"/>
  <c r="KZ15" i="1"/>
  <c r="KZ1" i="1"/>
  <c r="KY67" i="2"/>
  <c r="KY64" i="2"/>
  <c r="KY63" i="2"/>
  <c r="KY70" i="2" s="1"/>
  <c r="KY1" i="2"/>
  <c r="KY26" i="1"/>
  <c r="KY27" i="1" s="1"/>
  <c r="KY18" i="1"/>
  <c r="KY17" i="1"/>
  <c r="KY16" i="1"/>
  <c r="KY15" i="1"/>
  <c r="KY1" i="1"/>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<sst xmlns="http://schemas.openxmlformats.org/spreadsheetml/2006/main" count="365" uniqueCount="261">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</sst>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'203'!$BK$1:$LL$1</c:f>
              <c:numCache>
                <c:formatCode>[$-409]mmm\-yy;@</c:formatCode>
                <c:ptCount val="262"/>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pt idx="258">
                  <c:v>44388.200000000121</c:v>
                </c:pt>
                <c:pt idx="259">
                  <c:v>44418.600000000122</c:v>
                </c:pt>
                <c:pt idx="260">
                  <c:v>44449.000000000124</c:v>
                </c:pt>
                <c:pt idx="261">
                  <c:v>44479.400000000125</c:v>
                </c:pt>
              </c:numCache>
            </c:numRef>
          </c:cat>
          <c:val>
            <c:numRef>
              <c:f>'203'!$BK$61:$LL$61</c:f>
              <c:numCache>
                <c:formatCode>#,##0</c:formatCode>
                <c:ptCount val="262"/>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91716</c:v>
                </c:pt>
                <c:pt idx="253">
                  <c:v>85400</c:v>
                </c:pt>
                <c:pt idx="254">
                  <c:v>51967</c:v>
                </c:pt>
                <c:pt idx="255">
                  <c:v>43843</c:v>
                </c:pt>
                <c:pt idx="256">
                  <c:v>44725</c:v>
                </c:pt>
                <c:pt idx="257">
                  <c:v>40965</c:v>
                </c:pt>
                <c:pt idx="258">
                  <c:v>37386</c:v>
                </c:pt>
                <c:pt idx="259">
                  <c:v>32172</c:v>
                </c:pt>
                <c:pt idx="260">
                  <c:v>25255</c:v>
                </c:pt>
                <c:pt idx="261">
                  <c:v>18985</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470"/>
          <c:min val="3862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'5159'!$C$1:$LL$1</c:f>
              <c:numCache>
                <c:formatCode>[$-409]mmm\-yy;@</c:formatCode>
                <c:ptCount val="32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numCache>
            </c:numRef>
          </c:cat>
          <c:val>
            <c:numRef>
              <c:f>'5159'!$C$17:$LL$17</c:f>
              <c:numCache>
                <c:formatCode>#,##0.0</c:formatCode>
                <c:ptCount val="322"/>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pt idx="318">
                  <c:v>20.883321851962286</c:v>
                </c:pt>
                <c:pt idx="319">
                  <c:v>19.835090398541801</c:v>
                </c:pt>
                <c:pt idx="320">
                  <c:v>17.307316230686453</c:v>
                </c:pt>
                <c:pt idx="321">
                  <c:v>15.672378117913832</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'5159'!$CT$1:$LL$1</c:f>
              <c:numCache>
                <c:formatCode>[$-409]mmm\-yy;@</c:formatCode>
                <c:ptCount val="227"/>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pt idx="223">
                  <c:v>44386.600000000239</c:v>
                </c:pt>
                <c:pt idx="224">
                  <c:v>44417.00000000024</c:v>
                </c:pt>
                <c:pt idx="225">
                  <c:v>44447.400000000242</c:v>
                </c:pt>
                <c:pt idx="226">
                  <c:v>44477.800000000243</c:v>
                </c:pt>
              </c:numCache>
            </c:numRef>
          </c:cat>
          <c:val>
            <c:numRef>
              <c:f>'5159'!$CT$27:$LL$27</c:f>
              <c:numCache>
                <c:formatCode>0.0%</c:formatCode>
                <c:ptCount val="227"/>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pt idx="223">
                  <c:v>1.2605836018592456</c:v>
                </c:pt>
                <c:pt idx="224">
                  <c:v>1.0157995539305966</c:v>
                </c:pt>
                <c:pt idx="225">
                  <c:v>0.3287134974859926</c:v>
                </c:pt>
                <c:pt idx="226">
                  <c:v>0.335917350800081</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470"/>
          <c:min val="40817"/>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'5159'!$DX$1:$LL$1</c:f>
              <c:numCache>
                <c:formatCode>[$-409]mmm\-yy;@</c:formatCode>
                <c:ptCount val="197"/>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pt idx="193">
                  <c:v>44386.600000000239</c:v>
                </c:pt>
                <c:pt idx="194">
                  <c:v>44417.00000000024</c:v>
                </c:pt>
                <c:pt idx="195">
                  <c:v>44447.400000000242</c:v>
                </c:pt>
                <c:pt idx="196">
                  <c:v>44477.800000000243</c:v>
                </c:pt>
              </c:numCache>
            </c:numRef>
          </c:cat>
          <c:val>
            <c:numRef>
              <c:f>'5159'!$DX$2:$LL$2</c:f>
              <c:numCache>
                <c:formatCode>#,##0</c:formatCode>
                <c:ptCount val="197"/>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pt idx="193">
                  <c:v>14975</c:v>
                </c:pt>
                <c:pt idx="194">
                  <c:v>13409</c:v>
                </c:pt>
                <c:pt idx="195">
                  <c:v>22784</c:v>
                </c:pt>
                <c:pt idx="196">
                  <c:v>12970</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'5159'!$DW$1:$LL$1</c:f>
              <c:numCache>
                <c:formatCode>[$-409]mmm\-yy;@</c:formatCode>
                <c:ptCount val="198"/>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pt idx="194">
                  <c:v>44386.600000000239</c:v>
                </c:pt>
                <c:pt idx="195">
                  <c:v>44417.00000000024</c:v>
                </c:pt>
                <c:pt idx="196">
                  <c:v>44447.400000000242</c:v>
                </c:pt>
                <c:pt idx="197">
                  <c:v>44477.800000000243</c:v>
                </c:pt>
              </c:numCache>
            </c:numRef>
          </c:cat>
          <c:val>
            <c:numRef>
              <c:f>'5159'!$DW$3:$LL$3</c:f>
              <c:numCache>
                <c:formatCode>#,##0</c:formatCode>
                <c:ptCount val="198"/>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pt idx="194">
                  <c:v>1345</c:v>
                </c:pt>
                <c:pt idx="195">
                  <c:v>1172</c:v>
                </c:pt>
                <c:pt idx="196">
                  <c:v>1107</c:v>
                </c:pt>
                <c:pt idx="197">
                  <c:v>1113</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'5159'!$C$1:$LL$1</c:f>
              <c:numCache>
                <c:formatCode>[$-409]mmm\-yy;@</c:formatCode>
                <c:ptCount val="322"/>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pt idx="320">
                  <c:v>44447.400000000242</c:v>
                </c:pt>
                <c:pt idx="321">
                  <c:v>44477.800000000243</c:v>
                </c:pt>
              </c:numCache>
            </c:numRef>
          </c:cat>
          <c:val>
            <c:numRef>
              <c:f>'5159'!$C$15:$LL$15</c:f>
              <c:numCache>
                <c:formatCode>#,##0.00</c:formatCode>
                <c:ptCount val="322"/>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pt idx="318">
                  <c:v>235.56806829670123</c:v>
                </c:pt>
                <c:pt idx="319">
                  <c:v>236.06252660747873</c:v>
                </c:pt>
                <c:pt idx="320">
                  <c:v>236.2266438828826</c:v>
                </c:pt>
                <c:pt idx="321">
                  <c:v>235.87350635392301</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'203'!$D$5:$LL$5</c:f>
              <c:numCache>
                <c:formatCode>#,##0</c:formatCode>
                <c:ptCount val="321"/>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pt idx="317">
                  <c:v>1101</c:v>
                </c:pt>
                <c:pt idx="318">
                  <c:v>802</c:v>
                </c:pt>
                <c:pt idx="319">
                  <c:v>499</c:v>
                </c:pt>
                <c:pt idx="320">
                  <c:v>363</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'203'!$D$6:$LL$6</c:f>
              <c:numCache>
                <c:formatCode>#,##0</c:formatCode>
                <c:ptCount val="321"/>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pt idx="317">
                  <c:v>2270</c:v>
                </c:pt>
                <c:pt idx="318">
                  <c:v>1912</c:v>
                </c:pt>
                <c:pt idx="319">
                  <c:v>1209</c:v>
                </c:pt>
                <c:pt idx="320">
                  <c:v>875</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'203'!$D$7:$LL$7</c:f>
              <c:numCache>
                <c:formatCode>#,##0</c:formatCode>
                <c:ptCount val="321"/>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pt idx="317">
                  <c:v>10491</c:v>
                </c:pt>
                <c:pt idx="318">
                  <c:v>9154</c:v>
                </c:pt>
                <c:pt idx="319">
                  <c:v>6458</c:v>
                </c:pt>
                <c:pt idx="320">
                  <c:v>4718</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'203'!$D$8:$LL$8</c:f>
              <c:numCache>
                <c:formatCode>#,##0</c:formatCode>
                <c:ptCount val="321"/>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pt idx="317">
                  <c:v>8653</c:v>
                </c:pt>
                <c:pt idx="318">
                  <c:v>7615</c:v>
                </c:pt>
                <c:pt idx="319">
                  <c:v>5895</c:v>
                </c:pt>
                <c:pt idx="320">
                  <c:v>4474</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'203'!$D$9:$LL$9</c:f>
              <c:numCache>
                <c:formatCode>#,##0</c:formatCode>
                <c:ptCount val="321"/>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pt idx="317">
                  <c:v>8141</c:v>
                </c:pt>
                <c:pt idx="318">
                  <c:v>6945</c:v>
                </c:pt>
                <c:pt idx="319">
                  <c:v>5459</c:v>
                </c:pt>
                <c:pt idx="320">
                  <c:v>4141</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'203'!$D$10:$LL$10</c:f>
              <c:numCache>
                <c:formatCode>#,##0</c:formatCode>
                <c:ptCount val="321"/>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pt idx="317">
                  <c:v>4427</c:v>
                </c:pt>
                <c:pt idx="318">
                  <c:v>3597</c:v>
                </c:pt>
                <c:pt idx="319">
                  <c:v>2812</c:v>
                </c:pt>
                <c:pt idx="320">
                  <c:v>2009</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'203'!$D$11:$LL$11</c:f>
              <c:numCache>
                <c:formatCode>#,##0</c:formatCode>
                <c:ptCount val="321"/>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pt idx="317">
                  <c:v>3493</c:v>
                </c:pt>
                <c:pt idx="318">
                  <c:v>3259</c:v>
                </c:pt>
                <c:pt idx="319">
                  <c:v>2399</c:v>
                </c:pt>
                <c:pt idx="320">
                  <c:v>1903</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'203'!$D$12:$LL$12</c:f>
              <c:numCache>
                <c:formatCode>#,##0</c:formatCode>
                <c:ptCount val="321"/>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pt idx="317">
                  <c:v>2859</c:v>
                </c:pt>
                <c:pt idx="318">
                  <c:v>2545</c:v>
                </c:pt>
                <c:pt idx="319">
                  <c:v>1777</c:v>
                </c:pt>
                <c:pt idx="320">
                  <c:v>1513</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'203'!$D$2:$LL$2</c:f>
              <c:numCache>
                <c:formatCode>#,##0</c:formatCode>
                <c:ptCount val="321"/>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pt idx="317">
                  <c:v>20218</c:v>
                </c:pt>
                <c:pt idx="318">
                  <c:v>17708</c:v>
                </c:pt>
                <c:pt idx="319">
                  <c:v>13157</c:v>
                </c:pt>
                <c:pt idx="320">
                  <c:v>9494</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'203'!$D$1:$LL$1</c:f>
              <c:numCache>
                <c:formatCode>[$-409]mmm\-yy;@</c:formatCode>
                <c:ptCount val="321"/>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pt idx="319">
                  <c:v>44449.000000000124</c:v>
                </c:pt>
                <c:pt idx="320">
                  <c:v>44479.400000000125</c:v>
                </c:pt>
              </c:numCache>
            </c:numRef>
          </c:cat>
          <c:val>
            <c:numRef>
              <c:f>'203'!$D$3:$LL$3</c:f>
              <c:numCache>
                <c:formatCode>#,##0</c:formatCode>
                <c:ptCount val="321"/>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pt idx="317">
                  <c:v>21201</c:v>
                </c:pt>
                <c:pt idx="318">
                  <c:v>18105</c:v>
                </c:pt>
                <c:pt idx="319">
                  <c:v>13319</c:v>
                </c:pt>
                <c:pt idx="320">
                  <c:v>10478</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470"/>
          <c:min val="40817"/>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L661"/>
  <sheetViews>
    <sheetView tabSelected="1" zoomScaleNormal="100" zoomScaleSheetLayoutView="100" workbookViewId="0">
      <pane xSplit="2" ySplit="1" topLeftCell="KZ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24" width="12.7109375" style="12" customWidth="1"/>
    <col min="325" max="16384" width="11" style="12"/>
  </cols>
  <sheetData>
    <row r="1" spans="1:324" s="1" customFormat="1" ht="30" x14ac:dyDescent="0.2">
      <c r="A1" s="88" t="str">
        <f ca="1">C32</f>
        <v>October 2021</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L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c r="LC1" s="77">
        <f t="shared" si="3"/>
        <v>44204.20000000023</v>
      </c>
      <c r="LD1" s="77">
        <f t="shared" si="3"/>
        <v>44234.600000000231</v>
      </c>
      <c r="LE1" s="77">
        <f t="shared" si="3"/>
        <v>44265.000000000233</v>
      </c>
      <c r="LF1" s="77">
        <f t="shared" si="3"/>
        <v>44295.400000000234</v>
      </c>
      <c r="LG1" s="77">
        <f t="shared" si="3"/>
        <v>44325.800000000236</v>
      </c>
      <c r="LH1" s="77">
        <f t="shared" si="3"/>
        <v>44356.200000000237</v>
      </c>
      <c r="LI1" s="77">
        <f t="shared" si="3"/>
        <v>44386.600000000239</v>
      </c>
      <c r="LJ1" s="77">
        <f t="shared" si="3"/>
        <v>44417.00000000024</v>
      </c>
      <c r="LK1" s="77">
        <f t="shared" si="3"/>
        <v>44447.400000000242</v>
      </c>
      <c r="LL1" s="77">
        <f t="shared" si="3"/>
        <v>44477.800000000243</v>
      </c>
    </row>
    <row r="2" spans="1:324"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32990</v>
      </c>
      <c r="LC2" s="12">
        <v>54483</v>
      </c>
      <c r="LD2" s="12">
        <v>26952</v>
      </c>
      <c r="LE2" s="12">
        <v>21951</v>
      </c>
      <c r="LF2" s="12">
        <v>27881</v>
      </c>
      <c r="LG2" s="12">
        <v>20877</v>
      </c>
      <c r="LH2" s="12">
        <v>16503</v>
      </c>
      <c r="LI2" s="12">
        <v>14975</v>
      </c>
      <c r="LJ2" s="12">
        <v>13409</v>
      </c>
      <c r="LK2" s="12">
        <v>22784</v>
      </c>
      <c r="LL2" s="12">
        <v>12970</v>
      </c>
    </row>
    <row r="3" spans="1:324"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6320</v>
      </c>
      <c r="LC3" s="31">
        <v>7842</v>
      </c>
      <c r="LD3" s="31">
        <v>3728</v>
      </c>
      <c r="LE3" s="31">
        <v>3509</v>
      </c>
      <c r="LF3" s="31">
        <v>3153</v>
      </c>
      <c r="LG3" s="31">
        <v>2232</v>
      </c>
      <c r="LH3" s="31">
        <v>1596</v>
      </c>
      <c r="LI3" s="31">
        <v>1345</v>
      </c>
      <c r="LJ3" s="31">
        <v>1172</v>
      </c>
      <c r="LK3" s="31">
        <v>1107</v>
      </c>
      <c r="LL3" s="31">
        <v>1113</v>
      </c>
    </row>
    <row r="4" spans="1:324"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285086</v>
      </c>
      <c r="LC4" s="12">
        <v>310092</v>
      </c>
      <c r="LD4" s="12">
        <v>241184</v>
      </c>
      <c r="LE4" s="12">
        <v>191725</v>
      </c>
      <c r="LF4" s="12">
        <v>196367</v>
      </c>
      <c r="LG4" s="12">
        <v>228136</v>
      </c>
      <c r="LH4" s="12">
        <v>179817</v>
      </c>
      <c r="LI4" s="12">
        <v>153281</v>
      </c>
      <c r="LJ4" s="12">
        <v>150043</v>
      </c>
      <c r="LK4" s="12">
        <v>97917</v>
      </c>
      <c r="LL4" s="12">
        <v>79778</v>
      </c>
    </row>
    <row r="5" spans="1:324"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23157</v>
      </c>
      <c r="LC5" s="22">
        <v>22936</v>
      </c>
      <c r="LD5" s="22">
        <v>18721</v>
      </c>
      <c r="LE5" s="22">
        <v>18577</v>
      </c>
      <c r="LF5" s="22">
        <v>15147</v>
      </c>
      <c r="LG5" s="22">
        <v>17972</v>
      </c>
      <c r="LH5" s="22">
        <v>18361</v>
      </c>
      <c r="LI5" s="22">
        <v>17423</v>
      </c>
      <c r="LJ5" s="22">
        <v>20500</v>
      </c>
      <c r="LK5" s="22">
        <v>14699</v>
      </c>
      <c r="LL5" s="22">
        <v>11338</v>
      </c>
    </row>
    <row r="6" spans="1:324"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276805</v>
      </c>
      <c r="LC6" s="12">
        <v>247971</v>
      </c>
      <c r="LD6" s="12">
        <v>227157</v>
      </c>
      <c r="LE6" s="12">
        <v>189293</v>
      </c>
      <c r="LF6" s="12">
        <v>142004</v>
      </c>
      <c r="LG6" s="12">
        <v>159313</v>
      </c>
      <c r="LH6" s="12">
        <v>171860</v>
      </c>
      <c r="LI6" s="12">
        <v>138093</v>
      </c>
      <c r="LJ6" s="12">
        <v>132931</v>
      </c>
      <c r="LK6" s="12">
        <v>93967</v>
      </c>
      <c r="LL6" s="12">
        <v>65212</v>
      </c>
    </row>
    <row r="7" spans="1:324"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261541</v>
      </c>
      <c r="LC7" s="12">
        <v>234269</v>
      </c>
      <c r="LD7" s="12">
        <v>214414</v>
      </c>
      <c r="LE7" s="12">
        <v>177551</v>
      </c>
      <c r="LF7" s="12">
        <v>135237</v>
      </c>
      <c r="LG7" s="12">
        <v>152323</v>
      </c>
      <c r="LH7" s="12">
        <v>165349</v>
      </c>
      <c r="LI7" s="12">
        <v>133535</v>
      </c>
      <c r="LJ7" s="12">
        <v>129193</v>
      </c>
      <c r="LK7" s="12">
        <v>91293</v>
      </c>
      <c r="LL7" s="12">
        <v>63268</v>
      </c>
    </row>
    <row r="8" spans="1:324"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63159644</v>
      </c>
      <c r="LC8" s="12">
        <v>57414887</v>
      </c>
      <c r="LD8" s="12">
        <v>52629635</v>
      </c>
      <c r="LE8" s="12">
        <v>43621956</v>
      </c>
      <c r="LF8" s="12">
        <v>33024714</v>
      </c>
      <c r="LG8" s="12">
        <v>37141659</v>
      </c>
      <c r="LH8" s="12">
        <v>39934143</v>
      </c>
      <c r="LI8" s="12">
        <v>32028264</v>
      </c>
      <c r="LJ8" s="12">
        <v>31015607</v>
      </c>
      <c r="LK8" s="12">
        <v>21942224</v>
      </c>
      <c r="LL8" s="12">
        <v>15201399</v>
      </c>
    </row>
    <row r="9" spans="1:324"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61255100</v>
      </c>
      <c r="LC9" s="31">
        <v>55809833</v>
      </c>
      <c r="LD9" s="31">
        <v>51208556</v>
      </c>
      <c r="LE9" s="31">
        <v>42350828</v>
      </c>
      <c r="LF9" s="31">
        <v>32248013</v>
      </c>
      <c r="LG9" s="31">
        <v>36320672</v>
      </c>
      <c r="LH9" s="31">
        <v>39126967</v>
      </c>
      <c r="LI9" s="31">
        <v>31456582</v>
      </c>
      <c r="LJ9" s="31">
        <v>30497626</v>
      </c>
      <c r="LK9" s="31">
        <v>21565839</v>
      </c>
      <c r="LL9" s="31">
        <v>14923245</v>
      </c>
    </row>
    <row r="10" spans="1:324"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13335</v>
      </c>
      <c r="LC10" s="12">
        <v>28288</v>
      </c>
      <c r="LD10" s="12">
        <v>26385</v>
      </c>
      <c r="LE10" s="12">
        <v>7254</v>
      </c>
      <c r="LF10" s="12">
        <v>10785</v>
      </c>
      <c r="LG10" s="12">
        <v>11375</v>
      </c>
      <c r="LH10" s="12">
        <v>8722</v>
      </c>
      <c r="LI10" s="12">
        <v>7770</v>
      </c>
      <c r="LJ10" s="12">
        <v>6166</v>
      </c>
      <c r="LK10" s="12">
        <v>4329</v>
      </c>
      <c r="LL10" s="12">
        <v>3068</v>
      </c>
    </row>
    <row r="11" spans="1:324"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14720</v>
      </c>
      <c r="LC11" s="12">
        <v>12083</v>
      </c>
      <c r="LD11" s="12">
        <v>9700</v>
      </c>
      <c r="LE11" s="12">
        <v>7738</v>
      </c>
      <c r="LF11" s="12">
        <v>5032</v>
      </c>
      <c r="LG11" s="12">
        <v>4905</v>
      </c>
      <c r="LH11" s="12">
        <v>4618</v>
      </c>
      <c r="LI11" s="12">
        <v>4457</v>
      </c>
      <c r="LJ11" s="12">
        <v>4310</v>
      </c>
      <c r="LK11" s="12">
        <v>3714</v>
      </c>
      <c r="LL11" s="12">
        <v>3383</v>
      </c>
    </row>
    <row r="12" spans="1:324"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24"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24"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row>
    <row r="15" spans="1:324"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L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234.20840327138001</v>
      </c>
      <c r="LC15" s="26">
        <f t="shared" si="12"/>
        <v>238.22969748451567</v>
      </c>
      <c r="LD15" s="26">
        <f t="shared" si="12"/>
        <v>238.83028160474595</v>
      </c>
      <c r="LE15" s="26">
        <f t="shared" si="12"/>
        <v>238.52767937099762</v>
      </c>
      <c r="LF15" s="26">
        <f t="shared" si="12"/>
        <v>238.45554840761034</v>
      </c>
      <c r="LG15" s="26">
        <f t="shared" si="12"/>
        <v>238.44509364967865</v>
      </c>
      <c r="LH15" s="26">
        <f t="shared" si="12"/>
        <v>236.63261948968545</v>
      </c>
      <c r="LI15" s="26">
        <f t="shared" si="12"/>
        <v>235.56806829670123</v>
      </c>
      <c r="LJ15" s="26">
        <f t="shared" si="12"/>
        <v>236.06252660747873</v>
      </c>
      <c r="LK15" s="26">
        <f t="shared" si="12"/>
        <v>236.2266438828826</v>
      </c>
      <c r="LL15" s="26">
        <f t="shared" si="12"/>
        <v>235.87350635392301</v>
      </c>
    </row>
    <row r="16" spans="1:324"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L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308243</v>
      </c>
      <c r="LC16" s="17">
        <f t="shared" si="21"/>
        <v>333028</v>
      </c>
      <c r="LD16" s="17">
        <f t="shared" si="21"/>
        <v>259905</v>
      </c>
      <c r="LE16" s="17">
        <f t="shared" si="21"/>
        <v>210302</v>
      </c>
      <c r="LF16" s="17">
        <f t="shared" si="21"/>
        <v>211514</v>
      </c>
      <c r="LG16" s="17">
        <f t="shared" si="21"/>
        <v>246108</v>
      </c>
      <c r="LH16" s="17">
        <f t="shared" si="21"/>
        <v>198178</v>
      </c>
      <c r="LI16" s="17">
        <f t="shared" si="21"/>
        <v>170704</v>
      </c>
      <c r="LJ16" s="17">
        <f t="shared" si="21"/>
        <v>170543</v>
      </c>
      <c r="LK16" s="17">
        <f t="shared" si="21"/>
        <v>112616</v>
      </c>
      <c r="LL16" s="17">
        <f t="shared" si="21"/>
        <v>91116</v>
      </c>
    </row>
    <row r="17" spans="1:324"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L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14.772206638892367</v>
      </c>
      <c r="LC17" s="78">
        <f t="shared" si="33"/>
        <v>14.403289145774243</v>
      </c>
      <c r="LD17" s="78">
        <f t="shared" si="33"/>
        <v>14.084051279323369</v>
      </c>
      <c r="LE17" s="78">
        <f t="shared" si="33"/>
        <v>14.240695942448475</v>
      </c>
      <c r="LF17" s="78">
        <f t="shared" si="33"/>
        <v>19.558480949717197</v>
      </c>
      <c r="LG17" s="78">
        <f t="shared" si="33"/>
        <v>20.71358902328096</v>
      </c>
      <c r="LH17" s="78">
        <f t="shared" si="33"/>
        <v>22.207178487041968</v>
      </c>
      <c r="LI17" s="78">
        <f t="shared" si="33"/>
        <v>20.883321851962286</v>
      </c>
      <c r="LJ17" s="78">
        <f t="shared" si="33"/>
        <v>19.835090398541801</v>
      </c>
      <c r="LK17" s="78">
        <f t="shared" si="33"/>
        <v>17.307316230686453</v>
      </c>
      <c r="LL17" s="78">
        <f t="shared" si="33"/>
        <v>15.672378117913832</v>
      </c>
    </row>
    <row r="18" spans="1:324"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L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324515</v>
      </c>
      <c r="LC18" s="17">
        <f t="shared" si="42"/>
        <v>314537</v>
      </c>
      <c r="LD18" s="17">
        <f t="shared" si="42"/>
        <v>263809</v>
      </c>
      <c r="LE18" s="17">
        <f t="shared" si="42"/>
        <v>218982</v>
      </c>
      <c r="LF18" s="17">
        <f t="shared" si="42"/>
        <v>174917</v>
      </c>
      <c r="LG18" s="17">
        <f t="shared" si="42"/>
        <v>185095</v>
      </c>
      <c r="LH18" s="17">
        <f t="shared" si="42"/>
        <v>192981</v>
      </c>
      <c r="LI18" s="17">
        <f t="shared" si="42"/>
        <v>157525</v>
      </c>
      <c r="LJ18" s="17">
        <f t="shared" si="42"/>
        <v>150650</v>
      </c>
      <c r="LK18" s="17">
        <f t="shared" si="42"/>
        <v>120465</v>
      </c>
      <c r="LL18" s="17">
        <f t="shared" si="42"/>
        <v>81565</v>
      </c>
    </row>
    <row r="19" spans="1:324"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24"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24"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24"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24"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24" ht="14.25" hidden="1" customHeight="1" x14ac:dyDescent="0.2">
      <c r="A24" s="35" t="s">
        <v>131</v>
      </c>
      <c r="B24" s="24" t="s">
        <v>74</v>
      </c>
      <c r="C24" s="12" t="e">
        <f>SUM(#REF!)</f>
        <v>#REF!</v>
      </c>
    </row>
    <row r="25" spans="1:324" ht="14.25" hidden="1" customHeight="1" x14ac:dyDescent="0.2">
      <c r="A25" s="35" t="s">
        <v>147</v>
      </c>
      <c r="B25" s="24" t="s">
        <v>75</v>
      </c>
      <c r="C25" s="12">
        <v>34700</v>
      </c>
    </row>
    <row r="26" spans="1:324"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L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0.21283671433322249</v>
      </c>
      <c r="LC26" s="93">
        <f t="shared" si="55"/>
        <v>0.45500075312547072</v>
      </c>
      <c r="LD26" s="93">
        <f t="shared" si="55"/>
        <v>0.2533166196594589</v>
      </c>
      <c r="LE26" s="93">
        <f t="shared" si="55"/>
        <v>0.47827430619939426</v>
      </c>
      <c r="LF26" s="93">
        <f t="shared" si="55"/>
        <v>0.40288230584467571</v>
      </c>
      <c r="LG26" s="93">
        <f t="shared" si="55"/>
        <v>0.35952503115150625</v>
      </c>
      <c r="LH26" s="93">
        <f t="shared" si="55"/>
        <v>0.34630671166104238</v>
      </c>
      <c r="LI26" s="93">
        <f t="shared" si="55"/>
        <v>0.15755797511312217</v>
      </c>
      <c r="LJ26" s="93">
        <f t="shared" si="55"/>
        <v>0.16335038847830208</v>
      </c>
      <c r="LK26" s="93">
        <f t="shared" si="55"/>
        <v>0.51199338296112484</v>
      </c>
      <c r="LL26" s="93">
        <f t="shared" si="55"/>
        <v>0.31367640241075567</v>
      </c>
    </row>
    <row r="27" spans="1:324"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L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1.4316766364744045</v>
      </c>
      <c r="LC27" s="93">
        <f t="shared" si="320"/>
        <v>1.4545090327420767</v>
      </c>
      <c r="LD27" s="93">
        <f t="shared" si="320"/>
        <v>1.4556541313856719</v>
      </c>
      <c r="LE27" s="93">
        <f t="shared" si="320"/>
        <v>1.4638807289956783</v>
      </c>
      <c r="LF27" s="93">
        <f t="shared" si="320"/>
        <v>1.4579015438773923</v>
      </c>
      <c r="LG27" s="93">
        <f t="shared" si="320"/>
        <v>1.4363371796500604</v>
      </c>
      <c r="LH27" s="93">
        <f t="shared" si="320"/>
        <v>1.3860134413817118</v>
      </c>
      <c r="LI27" s="93">
        <f t="shared" si="320"/>
        <v>1.2605836018592456</v>
      </c>
      <c r="LJ27" s="93">
        <f t="shared" si="320"/>
        <v>1.0157995539305966</v>
      </c>
      <c r="LK27" s="93">
        <f t="shared" si="320"/>
        <v>0.3287134974859926</v>
      </c>
      <c r="LL27" s="93">
        <f t="shared" si="320"/>
        <v>0.335917350800081</v>
      </c>
    </row>
    <row r="28" spans="1:324" ht="14.25" x14ac:dyDescent="0.2">
      <c r="A28" s="86"/>
      <c r="B28" s="10"/>
      <c r="C28" s="105">
        <f ca="1">TODAY()-41</f>
        <v>44482</v>
      </c>
      <c r="D28" s="93" t="s">
        <v>232</v>
      </c>
      <c r="E28" s="10"/>
      <c r="F28" s="10"/>
    </row>
    <row r="29" spans="1:324" ht="13.9" customHeight="1" x14ac:dyDescent="0.2">
      <c r="A29" s="86"/>
      <c r="B29" s="10"/>
      <c r="C29" s="112" t="str">
        <f ca="1">CHOOSE(MONTH(C28),"January","February","March","April","May","June","July","August","September","October","November","December")</f>
        <v>October</v>
      </c>
      <c r="D29" s="87">
        <f ca="1">YEAR(C28)</f>
        <v>2021</v>
      </c>
      <c r="E29" s="10"/>
      <c r="F29" s="10"/>
      <c r="KT29" s="117" t="s">
        <v>260</v>
      </c>
      <c r="KU29" s="118"/>
      <c r="KV29" s="118"/>
      <c r="KW29" s="119"/>
      <c r="KX29" s="113"/>
      <c r="KY29" s="113"/>
      <c r="KZ29" s="113"/>
      <c r="LA29" s="113"/>
      <c r="LB29" s="113"/>
      <c r="LC29" s="113"/>
      <c r="LD29" s="113"/>
      <c r="LE29" s="113"/>
      <c r="LF29" s="113"/>
      <c r="LG29" s="113"/>
      <c r="LH29" s="113"/>
      <c r="LI29" s="113"/>
      <c r="LJ29" s="113"/>
      <c r="LK29" s="113"/>
      <c r="LL29" s="113"/>
    </row>
    <row r="30" spans="1:324" ht="13.9" customHeight="1" x14ac:dyDescent="0.2">
      <c r="A30" s="86"/>
      <c r="B30" s="10"/>
      <c r="C30" s="10"/>
      <c r="D30" s="87">
        <f ca="1">D29-10</f>
        <v>2011</v>
      </c>
      <c r="E30" s="10"/>
      <c r="F30" s="10"/>
      <c r="KT30" s="113"/>
      <c r="KU30" s="113"/>
      <c r="KV30" s="113"/>
      <c r="KW30" s="113"/>
      <c r="KX30" s="113"/>
      <c r="KY30" s="113"/>
      <c r="KZ30" s="113"/>
      <c r="LA30" s="113"/>
      <c r="LB30" s="113"/>
      <c r="LC30" s="113"/>
      <c r="LD30" s="113"/>
      <c r="LE30" s="113"/>
      <c r="LF30" s="113"/>
      <c r="LG30" s="113"/>
      <c r="LH30" s="113"/>
      <c r="LI30" s="113"/>
      <c r="LJ30" s="113"/>
      <c r="LK30" s="113"/>
      <c r="LL30" s="113"/>
    </row>
    <row r="31" spans="1:324" ht="14.25" x14ac:dyDescent="0.2">
      <c r="A31" s="86"/>
      <c r="B31" s="10"/>
      <c r="C31" s="10"/>
      <c r="D31" s="10"/>
      <c r="E31" s="10"/>
      <c r="F31" s="10"/>
      <c r="KT31" s="113"/>
      <c r="KU31" s="113"/>
      <c r="KV31" s="113"/>
      <c r="KW31" s="113"/>
      <c r="KX31" s="113"/>
      <c r="KY31" s="113"/>
      <c r="KZ31" s="113"/>
      <c r="LA31" s="113"/>
      <c r="LB31" s="113"/>
      <c r="LC31" s="113"/>
      <c r="LD31" s="113"/>
      <c r="LE31" s="113"/>
      <c r="LF31" s="113"/>
      <c r="LG31" s="113"/>
      <c r="LH31" s="113"/>
      <c r="LI31" s="113"/>
      <c r="LJ31" s="113"/>
      <c r="LK31" s="113"/>
      <c r="LL31" s="113"/>
    </row>
    <row r="32" spans="1:324" ht="14.25" x14ac:dyDescent="0.2">
      <c r="A32" s="86"/>
      <c r="B32" s="10"/>
      <c r="C32" s="116" t="str">
        <f ca="1">C29&amp;" "&amp;D29</f>
        <v>October 2021</v>
      </c>
      <c r="D32" s="116"/>
      <c r="E32" s="10"/>
      <c r="F32" s="10"/>
      <c r="KT32" s="110"/>
      <c r="KU32" s="110"/>
      <c r="KV32" s="110"/>
      <c r="KW32" s="110"/>
      <c r="KX32" s="110"/>
      <c r="KY32" s="110"/>
      <c r="KZ32" s="110"/>
      <c r="LA32" s="110"/>
      <c r="LB32" s="110"/>
      <c r="LC32" s="110"/>
      <c r="LD32" s="110"/>
      <c r="LE32" s="110"/>
      <c r="LF32" s="110"/>
      <c r="LG32" s="110"/>
      <c r="LH32" s="110"/>
      <c r="LI32" s="110"/>
      <c r="LJ32" s="110"/>
      <c r="LK32" s="110"/>
      <c r="LL32" s="110"/>
    </row>
    <row r="33" spans="1:6" ht="14.25" x14ac:dyDescent="0.2">
      <c r="A33" s="86"/>
      <c r="B33" s="10"/>
      <c r="C33" s="116" t="str">
        <f ca="1">C29&amp;" "&amp;D30</f>
        <v>October 2011</v>
      </c>
      <c r="D33" s="116"/>
      <c r="E33" s="10"/>
      <c r="F33" s="10"/>
    </row>
    <row r="34" spans="1:6" ht="14.25" x14ac:dyDescent="0.2">
      <c r="A34" s="86"/>
      <c r="B34" s="10"/>
      <c r="C34" s="111"/>
      <c r="D34" s="111"/>
      <c r="E34" s="10"/>
      <c r="F34" s="10"/>
    </row>
    <row r="35" spans="1:6" ht="14.25" x14ac:dyDescent="0.2">
      <c r="A35" s="86"/>
      <c r="B35" s="10"/>
      <c r="C35" s="114" t="str">
        <f ca="1">"from "&amp;C33&amp;" to "&amp;C32</f>
        <v>from October 2011 to October 2021</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2" sqref="M12"/>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L223"/>
  <sheetViews>
    <sheetView topLeftCell="B1" zoomScaleNormal="100" workbookViewId="0">
      <pane xSplit="1" ySplit="1" topLeftCell="KZ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24" width="9.28515625" style="69" bestFit="1" customWidth="1"/>
    <col min="325" max="16384" width="8.7109375" style="69"/>
  </cols>
  <sheetData>
    <row r="1" spans="1:324"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L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c r="LC1" s="13">
        <f t="shared" si="4"/>
        <v>44205.800000000112</v>
      </c>
      <c r="LD1" s="13">
        <f t="shared" si="4"/>
        <v>44236.200000000114</v>
      </c>
      <c r="LE1" s="13">
        <f t="shared" si="4"/>
        <v>44266.600000000115</v>
      </c>
      <c r="LF1" s="13">
        <f t="shared" si="4"/>
        <v>44297.000000000116</v>
      </c>
      <c r="LG1" s="13">
        <f t="shared" si="4"/>
        <v>44327.400000000118</v>
      </c>
      <c r="LH1" s="13">
        <f t="shared" si="4"/>
        <v>44357.800000000119</v>
      </c>
      <c r="LI1" s="13">
        <f t="shared" si="4"/>
        <v>44388.200000000121</v>
      </c>
      <c r="LJ1" s="13">
        <f t="shared" si="4"/>
        <v>44418.600000000122</v>
      </c>
      <c r="LK1" s="13">
        <f t="shared" si="4"/>
        <v>44449.000000000124</v>
      </c>
      <c r="LL1" s="13">
        <f t="shared" si="4"/>
        <v>44479.400000000125</v>
      </c>
    </row>
    <row r="2" spans="1:324"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c r="LC2" s="54">
        <v>38071</v>
      </c>
      <c r="LD2" s="54">
        <v>34126</v>
      </c>
      <c r="LE2" s="54">
        <v>24924</v>
      </c>
      <c r="LF2" s="54">
        <v>26116</v>
      </c>
      <c r="LG2" s="54">
        <v>27432</v>
      </c>
      <c r="LH2" s="54">
        <v>22711</v>
      </c>
      <c r="LI2" s="54">
        <v>20218</v>
      </c>
      <c r="LJ2" s="54">
        <v>17708</v>
      </c>
      <c r="LK2" s="54">
        <v>13157</v>
      </c>
      <c r="LL2" s="54">
        <v>9494</v>
      </c>
    </row>
    <row r="3" spans="1:324"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c r="LC3" s="54">
        <v>36983</v>
      </c>
      <c r="LD3" s="54">
        <v>30845</v>
      </c>
      <c r="LE3" s="54">
        <v>23717</v>
      </c>
      <c r="LF3" s="54">
        <v>25767</v>
      </c>
      <c r="LG3" s="54">
        <v>27279</v>
      </c>
      <c r="LH3" s="54">
        <v>23336</v>
      </c>
      <c r="LI3" s="54">
        <v>21201</v>
      </c>
      <c r="LJ3" s="54">
        <v>18105</v>
      </c>
      <c r="LK3" s="54">
        <v>13319</v>
      </c>
      <c r="LL3" s="54">
        <v>10478</v>
      </c>
    </row>
    <row r="4" spans="1:324"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c r="LC4" s="56">
        <v>68</v>
      </c>
      <c r="LD4" s="56">
        <v>47</v>
      </c>
      <c r="LE4" s="56">
        <v>43</v>
      </c>
      <c r="LF4" s="56">
        <v>43</v>
      </c>
      <c r="LG4" s="56">
        <v>44</v>
      </c>
      <c r="LH4" s="56">
        <v>25</v>
      </c>
      <c r="LI4" s="56">
        <v>16</v>
      </c>
      <c r="LJ4" s="56">
        <v>16</v>
      </c>
      <c r="LK4" s="56">
        <v>32</v>
      </c>
      <c r="LL4" s="56">
        <v>24</v>
      </c>
    </row>
    <row r="5" spans="1:324"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c r="LC5" s="54">
        <v>2593</v>
      </c>
      <c r="LD5" s="54">
        <v>2420</v>
      </c>
      <c r="LE5" s="54">
        <v>1905</v>
      </c>
      <c r="LF5" s="54">
        <v>1938</v>
      </c>
      <c r="LG5" s="54">
        <v>1918</v>
      </c>
      <c r="LH5" s="54">
        <v>1277</v>
      </c>
      <c r="LI5" s="54">
        <v>1101</v>
      </c>
      <c r="LJ5" s="54">
        <v>802</v>
      </c>
      <c r="LK5" s="54">
        <v>499</v>
      </c>
      <c r="LL5" s="54">
        <v>363</v>
      </c>
    </row>
    <row r="6" spans="1:324"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c r="LC6" s="54">
        <v>5424</v>
      </c>
      <c r="LD6" s="54">
        <v>4500</v>
      </c>
      <c r="LE6" s="54">
        <v>3249</v>
      </c>
      <c r="LF6" s="54">
        <v>3581</v>
      </c>
      <c r="LG6" s="54">
        <v>3672</v>
      </c>
      <c r="LH6" s="54">
        <v>2699</v>
      </c>
      <c r="LI6" s="54">
        <v>2270</v>
      </c>
      <c r="LJ6" s="54">
        <v>1912</v>
      </c>
      <c r="LK6" s="54">
        <v>1209</v>
      </c>
      <c r="LL6" s="54">
        <v>875</v>
      </c>
    </row>
    <row r="7" spans="1:324"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c r="LC7" s="54">
        <v>21071</v>
      </c>
      <c r="LD7" s="54">
        <v>17683</v>
      </c>
      <c r="LE7" s="54">
        <v>13332</v>
      </c>
      <c r="LF7" s="54">
        <v>14034</v>
      </c>
      <c r="LG7" s="54">
        <v>14797</v>
      </c>
      <c r="LH7" s="54">
        <v>12194</v>
      </c>
      <c r="LI7" s="54">
        <v>10491</v>
      </c>
      <c r="LJ7" s="54">
        <v>9154</v>
      </c>
      <c r="LK7" s="54">
        <v>6458</v>
      </c>
      <c r="LL7" s="54">
        <v>4718</v>
      </c>
    </row>
    <row r="8" spans="1:324"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c r="LC8" s="54">
        <v>16063</v>
      </c>
      <c r="LD8" s="54">
        <v>13595</v>
      </c>
      <c r="LE8" s="54">
        <v>10225</v>
      </c>
      <c r="LF8" s="54">
        <v>11018</v>
      </c>
      <c r="LG8" s="54">
        <v>11584</v>
      </c>
      <c r="LH8" s="54">
        <v>9866</v>
      </c>
      <c r="LI8" s="54">
        <v>8653</v>
      </c>
      <c r="LJ8" s="54">
        <v>7615</v>
      </c>
      <c r="LK8" s="54">
        <v>5895</v>
      </c>
      <c r="LL8" s="54">
        <v>4474</v>
      </c>
    </row>
    <row r="9" spans="1:324"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c r="LC9" s="54">
        <v>13455</v>
      </c>
      <c r="LD9" s="54">
        <v>12022</v>
      </c>
      <c r="LE9" s="54">
        <v>8752</v>
      </c>
      <c r="LF9" s="54">
        <v>9457</v>
      </c>
      <c r="LG9" s="54">
        <v>10265</v>
      </c>
      <c r="LH9" s="54">
        <v>8892</v>
      </c>
      <c r="LI9" s="54">
        <v>8141</v>
      </c>
      <c r="LJ9" s="54">
        <v>6945</v>
      </c>
      <c r="LK9" s="54">
        <v>5459</v>
      </c>
      <c r="LL9" s="54">
        <v>4141</v>
      </c>
    </row>
    <row r="10" spans="1:324"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c r="LC10" s="54">
        <v>6630</v>
      </c>
      <c r="LD10" s="54">
        <v>6183</v>
      </c>
      <c r="LE10" s="54">
        <v>4732</v>
      </c>
      <c r="LF10" s="54">
        <v>4873</v>
      </c>
      <c r="LG10" s="54">
        <v>5238</v>
      </c>
      <c r="LH10" s="54">
        <v>4577</v>
      </c>
      <c r="LI10" s="54">
        <v>4427</v>
      </c>
      <c r="LJ10" s="54">
        <v>3597</v>
      </c>
      <c r="LK10" s="54">
        <v>2812</v>
      </c>
      <c r="LL10" s="54">
        <v>2009</v>
      </c>
    </row>
    <row r="11" spans="1:324"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c r="LC11" s="54">
        <v>5449</v>
      </c>
      <c r="LD11" s="54">
        <v>4899</v>
      </c>
      <c r="LE11" s="54">
        <v>3708</v>
      </c>
      <c r="LF11" s="54">
        <v>3962</v>
      </c>
      <c r="LG11" s="54">
        <v>4196</v>
      </c>
      <c r="LH11" s="54">
        <v>3756</v>
      </c>
      <c r="LI11" s="54">
        <v>3493</v>
      </c>
      <c r="LJ11" s="54">
        <v>3259</v>
      </c>
      <c r="LK11" s="54">
        <v>2399</v>
      </c>
      <c r="LL11" s="54">
        <v>1903</v>
      </c>
    </row>
    <row r="12" spans="1:324"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c r="LC12" s="54">
        <v>4436</v>
      </c>
      <c r="LD12" s="54">
        <v>3716</v>
      </c>
      <c r="LE12" s="54">
        <v>2781</v>
      </c>
      <c r="LF12" s="54">
        <v>3063</v>
      </c>
      <c r="LG12" s="54">
        <v>3085</v>
      </c>
      <c r="LH12" s="54">
        <v>2811</v>
      </c>
      <c r="LI12" s="54">
        <v>2859</v>
      </c>
      <c r="LJ12" s="54">
        <v>2545</v>
      </c>
      <c r="LK12" s="54">
        <v>1777</v>
      </c>
      <c r="LL12" s="54">
        <v>1513</v>
      </c>
    </row>
    <row r="13" spans="1:324"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c r="LC13" s="56">
        <v>1</v>
      </c>
      <c r="LD13" s="56">
        <v>0</v>
      </c>
      <c r="LE13" s="56">
        <v>0</v>
      </c>
      <c r="LF13" s="56">
        <v>0</v>
      </c>
      <c r="LG13" s="56">
        <v>0</v>
      </c>
      <c r="LH13" s="56">
        <v>0</v>
      </c>
      <c r="LI13" s="56">
        <v>0</v>
      </c>
      <c r="LJ13" s="56">
        <v>0</v>
      </c>
      <c r="LK13" s="56">
        <v>0</v>
      </c>
      <c r="LL13" s="56">
        <v>0</v>
      </c>
    </row>
    <row r="14" spans="1:324"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c r="LC14" s="54">
        <v>899</v>
      </c>
      <c r="LD14" s="54">
        <v>1131</v>
      </c>
      <c r="LE14" s="54">
        <v>1174</v>
      </c>
      <c r="LF14" s="54">
        <v>2757</v>
      </c>
      <c r="LG14" s="54">
        <v>6026</v>
      </c>
      <c r="LH14" s="54">
        <v>5991</v>
      </c>
      <c r="LI14" s="54">
        <v>6756</v>
      </c>
      <c r="LJ14" s="54">
        <v>6261</v>
      </c>
      <c r="LK14" s="54">
        <v>4091</v>
      </c>
      <c r="LL14" s="54">
        <v>2462</v>
      </c>
    </row>
    <row r="15" spans="1:324"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c r="LC15" s="54">
        <v>318</v>
      </c>
      <c r="LD15" s="54">
        <v>282</v>
      </c>
      <c r="LE15" s="54">
        <v>205</v>
      </c>
      <c r="LF15" s="54">
        <v>169</v>
      </c>
      <c r="LG15" s="54">
        <v>159</v>
      </c>
      <c r="LH15" s="54">
        <v>120</v>
      </c>
      <c r="LI15" s="54">
        <v>79</v>
      </c>
      <c r="LJ15" s="54">
        <v>60</v>
      </c>
      <c r="LK15" s="54">
        <v>42</v>
      </c>
      <c r="LL15" s="54">
        <v>25</v>
      </c>
    </row>
    <row r="16" spans="1:324"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c r="LC16" s="54">
        <v>74</v>
      </c>
      <c r="LD16" s="54">
        <v>99</v>
      </c>
      <c r="LE16" s="54">
        <v>73</v>
      </c>
      <c r="LF16" s="54">
        <v>71</v>
      </c>
      <c r="LG16" s="54">
        <v>71</v>
      </c>
      <c r="LH16" s="54">
        <v>57</v>
      </c>
      <c r="LI16" s="54">
        <v>45</v>
      </c>
      <c r="LJ16" s="54">
        <v>46</v>
      </c>
      <c r="LK16" s="54">
        <v>31</v>
      </c>
      <c r="LL16" s="54">
        <v>24</v>
      </c>
    </row>
    <row r="17" spans="1:324"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c r="LC17" s="54">
        <v>6070</v>
      </c>
      <c r="LD17" s="54">
        <v>6355</v>
      </c>
      <c r="LE17" s="54">
        <v>4613</v>
      </c>
      <c r="LF17" s="54">
        <v>4087</v>
      </c>
      <c r="LG17" s="54">
        <v>4137</v>
      </c>
      <c r="LH17" s="54">
        <v>3197</v>
      </c>
      <c r="LI17" s="54">
        <v>2682</v>
      </c>
      <c r="LJ17" s="54">
        <v>2008</v>
      </c>
      <c r="LK17" s="54">
        <v>1551</v>
      </c>
      <c r="LL17" s="54">
        <v>1119</v>
      </c>
    </row>
    <row r="18" spans="1:324"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c r="LC18" s="54">
        <v>3675</v>
      </c>
      <c r="LD18" s="54">
        <v>3118</v>
      </c>
      <c r="LE18" s="54">
        <v>2386</v>
      </c>
      <c r="LF18" s="54">
        <v>2416</v>
      </c>
      <c r="LG18" s="54">
        <v>2697</v>
      </c>
      <c r="LH18" s="54">
        <v>2141</v>
      </c>
      <c r="LI18" s="54">
        <v>1910</v>
      </c>
      <c r="LJ18" s="54">
        <v>1647</v>
      </c>
      <c r="LK18" s="54">
        <v>1274</v>
      </c>
      <c r="LL18" s="54">
        <v>1035</v>
      </c>
    </row>
    <row r="19" spans="1:324"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c r="LC19" s="54">
        <v>2109</v>
      </c>
      <c r="LD19" s="54">
        <v>1833</v>
      </c>
      <c r="LE19" s="54">
        <v>1416</v>
      </c>
      <c r="LF19" s="54">
        <v>1394</v>
      </c>
      <c r="LG19" s="54">
        <v>1499</v>
      </c>
      <c r="LH19" s="54">
        <v>1252</v>
      </c>
      <c r="LI19" s="54">
        <v>1143</v>
      </c>
      <c r="LJ19" s="54">
        <v>1143</v>
      </c>
      <c r="LK19" s="54">
        <v>988</v>
      </c>
      <c r="LL19" s="54">
        <v>774</v>
      </c>
    </row>
    <row r="20" spans="1:324"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c r="LC20" s="56">
        <v>7353</v>
      </c>
      <c r="LD20" s="56">
        <v>7019</v>
      </c>
      <c r="LE20" s="56">
        <v>5405</v>
      </c>
      <c r="LF20" s="56">
        <v>5583</v>
      </c>
      <c r="LG20" s="56">
        <v>5885</v>
      </c>
      <c r="LH20" s="56">
        <v>4473</v>
      </c>
      <c r="LI20" s="56">
        <v>3587</v>
      </c>
      <c r="LJ20" s="56">
        <v>3088</v>
      </c>
      <c r="LK20" s="56">
        <v>2340</v>
      </c>
      <c r="LL20" s="56">
        <v>1823</v>
      </c>
    </row>
    <row r="21" spans="1:324"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c r="LC21" s="54">
        <v>2953</v>
      </c>
      <c r="LD21" s="54">
        <v>2595</v>
      </c>
      <c r="LE21" s="54">
        <v>1906</v>
      </c>
      <c r="LF21" s="54">
        <v>1810</v>
      </c>
      <c r="LG21" s="54">
        <v>1997</v>
      </c>
      <c r="LH21" s="54">
        <v>1508</v>
      </c>
      <c r="LI21" s="54">
        <v>1309</v>
      </c>
      <c r="LJ21" s="54">
        <v>1041</v>
      </c>
      <c r="LK21" s="54">
        <v>855</v>
      </c>
      <c r="LL21" s="54">
        <v>726</v>
      </c>
    </row>
    <row r="22" spans="1:324"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c r="LC22" s="54">
        <v>1059</v>
      </c>
      <c r="LD22" s="54">
        <v>888</v>
      </c>
      <c r="LE22" s="54">
        <v>725</v>
      </c>
      <c r="LF22" s="54">
        <v>693</v>
      </c>
      <c r="LG22" s="54">
        <v>751</v>
      </c>
      <c r="LH22" s="54">
        <v>619</v>
      </c>
      <c r="LI22" s="54">
        <v>525</v>
      </c>
      <c r="LJ22" s="54">
        <v>456</v>
      </c>
      <c r="LK22" s="54">
        <v>405</v>
      </c>
      <c r="LL22" s="54">
        <v>280</v>
      </c>
    </row>
    <row r="23" spans="1:324"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c r="LC23" s="54">
        <v>2350</v>
      </c>
      <c r="LD23" s="54">
        <v>2228</v>
      </c>
      <c r="LE23" s="54">
        <v>1806</v>
      </c>
      <c r="LF23" s="54">
        <v>1910</v>
      </c>
      <c r="LG23" s="54">
        <v>2049</v>
      </c>
      <c r="LH23" s="54">
        <v>1745</v>
      </c>
      <c r="LI23" s="54">
        <v>1534</v>
      </c>
      <c r="LJ23" s="54">
        <v>1388</v>
      </c>
      <c r="LK23" s="54">
        <v>1171</v>
      </c>
      <c r="LL23" s="54">
        <v>990</v>
      </c>
    </row>
    <row r="24" spans="1:324"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c r="LC24" s="54">
        <v>1435</v>
      </c>
      <c r="LD24" s="54">
        <v>1275</v>
      </c>
      <c r="LE24" s="54">
        <v>860</v>
      </c>
      <c r="LF24" s="54">
        <v>897</v>
      </c>
      <c r="LG24" s="54">
        <v>956</v>
      </c>
      <c r="LH24" s="54">
        <v>712</v>
      </c>
      <c r="LI24" s="54">
        <v>581</v>
      </c>
      <c r="LJ24" s="54">
        <v>514</v>
      </c>
      <c r="LK24" s="54">
        <v>375</v>
      </c>
      <c r="LL24" s="54">
        <v>371</v>
      </c>
    </row>
    <row r="25" spans="1:324"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c r="LC25" s="54">
        <v>3333</v>
      </c>
      <c r="LD25" s="54">
        <v>2842</v>
      </c>
      <c r="LE25" s="54">
        <v>2241</v>
      </c>
      <c r="LF25" s="54">
        <v>2159</v>
      </c>
      <c r="LG25" s="54">
        <v>2335</v>
      </c>
      <c r="LH25" s="54">
        <v>1954</v>
      </c>
      <c r="LI25" s="54">
        <v>1692</v>
      </c>
      <c r="LJ25" s="54">
        <v>1534</v>
      </c>
      <c r="LK25" s="54">
        <v>1306</v>
      </c>
      <c r="LL25" s="54">
        <v>984</v>
      </c>
    </row>
    <row r="26" spans="1:324"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c r="LC26" s="54">
        <v>345</v>
      </c>
      <c r="LD26" s="54">
        <v>267</v>
      </c>
      <c r="LE26" s="54">
        <v>207</v>
      </c>
      <c r="LF26" s="54">
        <v>196</v>
      </c>
      <c r="LG26" s="54">
        <v>246</v>
      </c>
      <c r="LH26" s="54">
        <v>191</v>
      </c>
      <c r="LI26" s="54">
        <v>161</v>
      </c>
      <c r="LJ26" s="54">
        <v>143</v>
      </c>
      <c r="LK26" s="54">
        <v>117</v>
      </c>
      <c r="LL26" s="54">
        <v>75</v>
      </c>
    </row>
    <row r="27" spans="1:324"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c r="LC27" s="56">
        <v>9421</v>
      </c>
      <c r="LD27" s="56">
        <v>8498</v>
      </c>
      <c r="LE27" s="56">
        <v>6574</v>
      </c>
      <c r="LF27" s="56">
        <v>6728</v>
      </c>
      <c r="LG27" s="56">
        <v>7378</v>
      </c>
      <c r="LH27" s="56">
        <v>6062</v>
      </c>
      <c r="LI27" s="56">
        <v>5010</v>
      </c>
      <c r="LJ27" s="56">
        <v>4222</v>
      </c>
      <c r="LK27" s="56">
        <v>3058</v>
      </c>
      <c r="LL27" s="56">
        <v>2323</v>
      </c>
    </row>
    <row r="28" spans="1:324"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c r="LC28" s="54">
        <v>2407</v>
      </c>
      <c r="LD28" s="54">
        <v>1822</v>
      </c>
      <c r="LE28" s="54">
        <v>1277</v>
      </c>
      <c r="LF28" s="54">
        <v>1180</v>
      </c>
      <c r="LG28" s="54">
        <v>1275</v>
      </c>
      <c r="LH28" s="54">
        <v>1493</v>
      </c>
      <c r="LI28" s="54">
        <v>1477</v>
      </c>
      <c r="LJ28" s="54">
        <v>892</v>
      </c>
      <c r="LK28" s="54">
        <v>620</v>
      </c>
      <c r="LL28" s="54">
        <v>578</v>
      </c>
    </row>
    <row r="29" spans="1:324"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c r="LC29" s="54">
        <v>7601</v>
      </c>
      <c r="LD29" s="54">
        <v>6536</v>
      </c>
      <c r="LE29" s="54">
        <v>5089</v>
      </c>
      <c r="LF29" s="54">
        <v>5020</v>
      </c>
      <c r="LG29" s="54">
        <v>5185</v>
      </c>
      <c r="LH29" s="54">
        <v>4496</v>
      </c>
      <c r="LI29" s="54">
        <v>3686</v>
      </c>
      <c r="LJ29" s="54">
        <v>2856</v>
      </c>
      <c r="LK29" s="54">
        <v>2213</v>
      </c>
      <c r="LL29" s="54">
        <v>1801</v>
      </c>
    </row>
    <row r="30" spans="1:324"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c r="LC30" s="54">
        <v>1595</v>
      </c>
      <c r="LD30" s="54">
        <v>1121</v>
      </c>
      <c r="LE30" s="54">
        <v>815</v>
      </c>
      <c r="LF30" s="54">
        <v>672</v>
      </c>
      <c r="LG30" s="54">
        <v>675</v>
      </c>
      <c r="LH30" s="54">
        <v>526</v>
      </c>
      <c r="LI30" s="54">
        <v>386</v>
      </c>
      <c r="LJ30" s="54">
        <v>318</v>
      </c>
      <c r="LK30" s="54">
        <v>319</v>
      </c>
      <c r="LL30" s="54">
        <v>162</v>
      </c>
    </row>
    <row r="31" spans="1:324"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c r="LC31" s="54">
        <v>7785</v>
      </c>
      <c r="LD31" s="54">
        <v>6316</v>
      </c>
      <c r="LE31" s="54">
        <v>4236</v>
      </c>
      <c r="LF31" s="54">
        <v>4097</v>
      </c>
      <c r="LG31" s="54">
        <v>4436</v>
      </c>
      <c r="LH31" s="54">
        <v>3286</v>
      </c>
      <c r="LI31" s="54">
        <v>2560</v>
      </c>
      <c r="LJ31" s="54">
        <v>1968</v>
      </c>
      <c r="LK31" s="54">
        <v>1343</v>
      </c>
      <c r="LL31" s="54">
        <v>930</v>
      </c>
    </row>
    <row r="32" spans="1:324"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c r="LC32" s="54">
        <v>1909</v>
      </c>
      <c r="LD32" s="54">
        <v>1697</v>
      </c>
      <c r="LE32" s="54">
        <v>1194</v>
      </c>
      <c r="LF32" s="54">
        <v>1187</v>
      </c>
      <c r="LG32" s="54">
        <v>1216</v>
      </c>
      <c r="LH32" s="54">
        <v>838</v>
      </c>
      <c r="LI32" s="54">
        <v>776</v>
      </c>
      <c r="LJ32" s="54">
        <v>590</v>
      </c>
      <c r="LK32" s="54">
        <v>432</v>
      </c>
      <c r="LL32" s="54">
        <v>294</v>
      </c>
    </row>
    <row r="33" spans="1:324"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c r="LC33" s="54">
        <v>1249</v>
      </c>
      <c r="LD33" s="54">
        <v>1194</v>
      </c>
      <c r="LE33" s="54">
        <v>961</v>
      </c>
      <c r="LF33" s="54">
        <v>906</v>
      </c>
      <c r="LG33" s="54">
        <v>876</v>
      </c>
      <c r="LH33" s="54">
        <v>718</v>
      </c>
      <c r="LI33" s="54">
        <v>645</v>
      </c>
      <c r="LJ33" s="54">
        <v>521</v>
      </c>
      <c r="LK33" s="54">
        <v>462</v>
      </c>
      <c r="LL33" s="54">
        <v>462</v>
      </c>
    </row>
    <row r="34" spans="1:324"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c r="LC34" s="56">
        <v>11182</v>
      </c>
      <c r="LD34" s="56">
        <v>7902</v>
      </c>
      <c r="LE34" s="56">
        <v>5521</v>
      </c>
      <c r="LF34" s="56">
        <v>7994</v>
      </c>
      <c r="LG34" s="56">
        <v>4906</v>
      </c>
      <c r="LH34" s="56">
        <v>4693</v>
      </c>
      <c r="LI34" s="56">
        <v>4891</v>
      </c>
      <c r="LJ34" s="56">
        <v>5133</v>
      </c>
      <c r="LK34" s="56">
        <v>3515</v>
      </c>
      <c r="LL34" s="56">
        <v>2758</v>
      </c>
    </row>
    <row r="35" spans="1:324"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c r="LC35" s="104">
        <v>93</v>
      </c>
      <c r="LD35" s="104">
        <v>93</v>
      </c>
      <c r="LE35" s="104">
        <v>93</v>
      </c>
      <c r="LF35" s="104">
        <v>93</v>
      </c>
      <c r="LG35" s="104">
        <v>93</v>
      </c>
      <c r="LH35" s="104">
        <v>93</v>
      </c>
      <c r="LI35" s="104">
        <v>93</v>
      </c>
      <c r="LJ35" s="104">
        <v>93</v>
      </c>
      <c r="LK35" s="104">
        <v>93</v>
      </c>
      <c r="LL35" s="104">
        <v>93</v>
      </c>
    </row>
    <row r="36" spans="1:324"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c r="LC36" s="104">
        <v>3520</v>
      </c>
      <c r="LD36" s="104">
        <v>3520</v>
      </c>
      <c r="LE36" s="104">
        <v>3520</v>
      </c>
      <c r="LF36" s="104">
        <v>3520</v>
      </c>
      <c r="LG36" s="104">
        <v>3520</v>
      </c>
      <c r="LH36" s="104">
        <v>3520</v>
      </c>
      <c r="LI36" s="104">
        <v>3520</v>
      </c>
      <c r="LJ36" s="104">
        <v>3520</v>
      </c>
      <c r="LK36" s="104">
        <v>3520</v>
      </c>
      <c r="LL36" s="104">
        <v>3520</v>
      </c>
    </row>
    <row r="37" spans="1:324"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c r="LC37" s="104">
        <v>705</v>
      </c>
      <c r="LD37" s="104">
        <v>705</v>
      </c>
      <c r="LE37" s="104">
        <v>705</v>
      </c>
      <c r="LF37" s="104">
        <v>705</v>
      </c>
      <c r="LG37" s="104">
        <v>705</v>
      </c>
      <c r="LH37" s="104">
        <v>705</v>
      </c>
      <c r="LI37" s="104">
        <v>705</v>
      </c>
      <c r="LJ37" s="104">
        <v>705</v>
      </c>
      <c r="LK37" s="104">
        <v>705</v>
      </c>
      <c r="LL37" s="104">
        <v>705</v>
      </c>
    </row>
    <row r="38" spans="1:324"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c r="LC38" s="104">
        <v>2437</v>
      </c>
      <c r="LD38" s="104">
        <v>2437</v>
      </c>
      <c r="LE38" s="104">
        <v>2437</v>
      </c>
      <c r="LF38" s="104">
        <v>2437</v>
      </c>
      <c r="LG38" s="104">
        <v>2437</v>
      </c>
      <c r="LH38" s="104">
        <v>2437</v>
      </c>
      <c r="LI38" s="104">
        <v>2437</v>
      </c>
      <c r="LJ38" s="104">
        <v>2437</v>
      </c>
      <c r="LK38" s="104">
        <v>2437</v>
      </c>
      <c r="LL38" s="104">
        <v>2437</v>
      </c>
    </row>
    <row r="39" spans="1:324"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c r="LC39" s="104">
        <v>271</v>
      </c>
      <c r="LD39" s="104">
        <v>271</v>
      </c>
      <c r="LE39" s="104">
        <v>271</v>
      </c>
      <c r="LF39" s="104">
        <v>271</v>
      </c>
      <c r="LG39" s="104">
        <v>271</v>
      </c>
      <c r="LH39" s="104">
        <v>271</v>
      </c>
      <c r="LI39" s="104">
        <v>271</v>
      </c>
      <c r="LJ39" s="104">
        <v>271</v>
      </c>
      <c r="LK39" s="104">
        <v>271</v>
      </c>
      <c r="LL39" s="104">
        <v>271</v>
      </c>
    </row>
    <row r="40" spans="1:324"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c r="LC40" s="104">
        <v>1311</v>
      </c>
      <c r="LD40" s="104">
        <v>1311</v>
      </c>
      <c r="LE40" s="104">
        <v>1311</v>
      </c>
      <c r="LF40" s="104">
        <v>1311</v>
      </c>
      <c r="LG40" s="104">
        <v>1311</v>
      </c>
      <c r="LH40" s="104">
        <v>1311</v>
      </c>
      <c r="LI40" s="104">
        <v>1311</v>
      </c>
      <c r="LJ40" s="104">
        <v>1311</v>
      </c>
      <c r="LK40" s="104">
        <v>1311</v>
      </c>
      <c r="LL40" s="104">
        <v>1311</v>
      </c>
    </row>
    <row r="41" spans="1:324"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c r="LC41" s="104">
        <v>558</v>
      </c>
      <c r="LD41" s="104">
        <v>558</v>
      </c>
      <c r="LE41" s="104">
        <v>558</v>
      </c>
      <c r="LF41" s="104">
        <v>558</v>
      </c>
      <c r="LG41" s="104">
        <v>558</v>
      </c>
      <c r="LH41" s="104">
        <v>558</v>
      </c>
      <c r="LI41" s="104">
        <v>558</v>
      </c>
      <c r="LJ41" s="104">
        <v>558</v>
      </c>
      <c r="LK41" s="104">
        <v>558</v>
      </c>
      <c r="LL41" s="104">
        <v>558</v>
      </c>
    </row>
    <row r="42" spans="1:324"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c r="LC42" s="104">
        <v>512</v>
      </c>
      <c r="LD42" s="104">
        <v>512</v>
      </c>
      <c r="LE42" s="104">
        <v>512</v>
      </c>
      <c r="LF42" s="104">
        <v>512</v>
      </c>
      <c r="LG42" s="104">
        <v>512</v>
      </c>
      <c r="LH42" s="104">
        <v>512</v>
      </c>
      <c r="LI42" s="104">
        <v>512</v>
      </c>
      <c r="LJ42" s="104">
        <v>512</v>
      </c>
      <c r="LK42" s="104">
        <v>512</v>
      </c>
      <c r="LL42" s="104">
        <v>512</v>
      </c>
    </row>
    <row r="43" spans="1:324"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c r="LC43" s="104">
        <v>4953</v>
      </c>
      <c r="LD43" s="104">
        <v>4953</v>
      </c>
      <c r="LE43" s="104">
        <v>4953</v>
      </c>
      <c r="LF43" s="104">
        <v>4953</v>
      </c>
      <c r="LG43" s="104">
        <v>4953</v>
      </c>
      <c r="LH43" s="104">
        <v>4953</v>
      </c>
      <c r="LI43" s="104">
        <v>4953</v>
      </c>
      <c r="LJ43" s="104">
        <v>4953</v>
      </c>
      <c r="LK43" s="104">
        <v>4953</v>
      </c>
      <c r="LL43" s="104">
        <v>4953</v>
      </c>
    </row>
    <row r="44" spans="1:324"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24"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24"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24"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24"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24"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24"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24"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24"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24"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24"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24"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24"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24"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24"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24"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24"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24"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c r="LC61" s="57">
        <v>91716</v>
      </c>
      <c r="LD61" s="57">
        <v>85400</v>
      </c>
      <c r="LE61" s="57">
        <v>51967</v>
      </c>
      <c r="LF61" s="57">
        <v>43843</v>
      </c>
      <c r="LG61" s="57">
        <v>44725</v>
      </c>
      <c r="LH61" s="57">
        <v>40965</v>
      </c>
      <c r="LI61" s="57">
        <v>37386</v>
      </c>
      <c r="LJ61" s="57">
        <v>32172</v>
      </c>
      <c r="LK61" s="57">
        <v>25255</v>
      </c>
      <c r="LL61" s="57">
        <v>18985</v>
      </c>
    </row>
    <row r="62" spans="1:324" s="57" customFormat="1" ht="14.25" x14ac:dyDescent="0.2">
      <c r="B62" s="121"/>
      <c r="C62" s="12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24" s="57" customFormat="1" ht="15" x14ac:dyDescent="0.2">
      <c r="B63" s="122" t="s">
        <v>236</v>
      </c>
      <c r="C63" s="12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c r="LC63" s="17">
        <f t="shared" ref="LC63:LD63" si="26">SUM(LC2:LC4)</f>
        <v>75122</v>
      </c>
      <c r="LD63" s="17">
        <f t="shared" si="26"/>
        <v>65018</v>
      </c>
      <c r="LE63" s="17">
        <f t="shared" ref="LE63:LF63" si="27">SUM(LE2:LE4)</f>
        <v>48684</v>
      </c>
      <c r="LF63" s="17">
        <f t="shared" si="27"/>
        <v>51926</v>
      </c>
      <c r="LG63" s="17">
        <f t="shared" ref="LG63:LH63" si="28">SUM(LG2:LG4)</f>
        <v>54755</v>
      </c>
      <c r="LH63" s="17">
        <f t="shared" si="28"/>
        <v>46072</v>
      </c>
      <c r="LI63" s="17">
        <f t="shared" ref="LI63:LJ63" si="29">SUM(LI2:LI4)</f>
        <v>41435</v>
      </c>
      <c r="LJ63" s="17">
        <f t="shared" si="29"/>
        <v>35829</v>
      </c>
      <c r="LK63" s="17">
        <f t="shared" ref="LK63:LL63" si="30">SUM(LK2:LK4)</f>
        <v>26508</v>
      </c>
      <c r="LL63" s="17">
        <f t="shared" si="30"/>
        <v>19996</v>
      </c>
    </row>
    <row r="64" spans="1:324" s="57" customFormat="1" ht="15" x14ac:dyDescent="0.2">
      <c r="B64" s="122" t="s">
        <v>238</v>
      </c>
      <c r="C64" s="12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31">SUM(FP5:FP13)</f>
        <v>86298</v>
      </c>
      <c r="FQ64" s="17">
        <f t="shared" si="31"/>
        <v>97142</v>
      </c>
      <c r="FR64" s="17">
        <f t="shared" si="31"/>
        <v>105930</v>
      </c>
      <c r="FS64" s="17">
        <f t="shared" si="31"/>
        <v>107709</v>
      </c>
      <c r="FT64" s="17">
        <f t="shared" si="31"/>
        <v>112327</v>
      </c>
      <c r="FU64" s="17">
        <f t="shared" si="31"/>
        <v>117606</v>
      </c>
      <c r="FV64" s="17">
        <f t="shared" si="31"/>
        <v>111929</v>
      </c>
      <c r="FW64" s="17">
        <f t="shared" si="31"/>
        <v>107543</v>
      </c>
      <c r="FX64" s="17">
        <f t="shared" si="31"/>
        <v>102730</v>
      </c>
      <c r="FY64" s="17">
        <f t="shared" si="31"/>
        <v>98837</v>
      </c>
      <c r="FZ64" s="17">
        <f t="shared" si="31"/>
        <v>95636</v>
      </c>
      <c r="GA64" s="17">
        <f t="shared" si="31"/>
        <v>93541</v>
      </c>
      <c r="GB64" s="17">
        <f t="shared" si="31"/>
        <v>88523</v>
      </c>
      <c r="GC64" s="17">
        <f t="shared" si="31"/>
        <v>85144</v>
      </c>
      <c r="GD64" s="17">
        <f t="shared" si="31"/>
        <v>85276</v>
      </c>
      <c r="GE64" s="17">
        <f t="shared" si="31"/>
        <v>82715</v>
      </c>
      <c r="GF64" s="17">
        <f t="shared" si="31"/>
        <v>84754</v>
      </c>
      <c r="GG64" s="17">
        <f t="shared" si="31"/>
        <v>86835</v>
      </c>
      <c r="GH64" s="17">
        <f t="shared" si="31"/>
        <v>81984</v>
      </c>
      <c r="GI64" s="17">
        <f t="shared" si="31"/>
        <v>74125</v>
      </c>
      <c r="GJ64" s="17">
        <f t="shared" si="31"/>
        <v>72773</v>
      </c>
      <c r="GK64" s="17">
        <f t="shared" si="31"/>
        <v>68551</v>
      </c>
      <c r="GL64" s="17">
        <f t="shared" si="31"/>
        <v>62764</v>
      </c>
      <c r="GM64" s="17">
        <f t="shared" si="31"/>
        <v>65318</v>
      </c>
      <c r="GN64" s="17">
        <f t="shared" si="31"/>
        <v>64006</v>
      </c>
      <c r="GO64" s="17">
        <f t="shared" si="31"/>
        <v>61071</v>
      </c>
      <c r="GP64" s="17">
        <f t="shared" si="31"/>
        <v>64074</v>
      </c>
      <c r="GQ64" s="17">
        <f t="shared" si="31"/>
        <v>65208</v>
      </c>
      <c r="GR64" s="17">
        <f t="shared" si="31"/>
        <v>78897</v>
      </c>
      <c r="GS64" s="17">
        <f t="shared" si="31"/>
        <v>79389</v>
      </c>
      <c r="GT64" s="17">
        <f t="shared" si="31"/>
        <v>69470</v>
      </c>
      <c r="GU64" s="17">
        <f t="shared" si="31"/>
        <v>62677</v>
      </c>
      <c r="GV64" s="17">
        <f t="shared" ref="GV64:HW64" si="32">SUM(GV5:GV13)</f>
        <v>60752</v>
      </c>
      <c r="GW64" s="17">
        <f t="shared" si="32"/>
        <v>56910</v>
      </c>
      <c r="GX64" s="17">
        <f t="shared" si="32"/>
        <v>53704</v>
      </c>
      <c r="GY64" s="17">
        <f t="shared" si="32"/>
        <v>54975</v>
      </c>
      <c r="GZ64" s="17">
        <f t="shared" si="32"/>
        <v>53209</v>
      </c>
      <c r="HA64" s="17">
        <f t="shared" si="32"/>
        <v>50853</v>
      </c>
      <c r="HB64" s="17">
        <f t="shared" si="32"/>
        <v>54484</v>
      </c>
      <c r="HC64" s="17">
        <f t="shared" si="32"/>
        <v>56817</v>
      </c>
      <c r="HD64" s="17">
        <f t="shared" si="32"/>
        <v>58684</v>
      </c>
      <c r="HE64" s="17">
        <f t="shared" si="32"/>
        <v>63324</v>
      </c>
      <c r="HF64" s="17">
        <f t="shared" si="32"/>
        <v>52744</v>
      </c>
      <c r="HG64" s="17">
        <f t="shared" si="32"/>
        <v>46769</v>
      </c>
      <c r="HH64" s="17">
        <f t="shared" si="32"/>
        <v>43114</v>
      </c>
      <c r="HI64" s="17">
        <f t="shared" si="32"/>
        <v>37439</v>
      </c>
      <c r="HJ64" s="17">
        <f t="shared" si="32"/>
        <v>37414</v>
      </c>
      <c r="HK64" s="17">
        <f t="shared" si="32"/>
        <v>38810</v>
      </c>
      <c r="HL64" s="17">
        <f t="shared" si="32"/>
        <v>36951</v>
      </c>
      <c r="HM64" s="17">
        <f t="shared" si="32"/>
        <v>35990</v>
      </c>
      <c r="HN64" s="17">
        <f t="shared" si="32"/>
        <v>38720</v>
      </c>
      <c r="HO64" s="17">
        <f t="shared" si="32"/>
        <v>42170</v>
      </c>
      <c r="HP64" s="17">
        <f t="shared" si="32"/>
        <v>43952</v>
      </c>
      <c r="HQ64" s="17">
        <f t="shared" si="32"/>
        <v>47997</v>
      </c>
      <c r="HR64" s="17">
        <f t="shared" si="32"/>
        <v>46143</v>
      </c>
      <c r="HS64" s="17">
        <f t="shared" si="32"/>
        <v>40929</v>
      </c>
      <c r="HT64" s="17">
        <f t="shared" si="32"/>
        <v>38505</v>
      </c>
      <c r="HU64" s="17">
        <f t="shared" si="32"/>
        <v>36668</v>
      </c>
      <c r="HV64" s="17">
        <f t="shared" si="32"/>
        <v>35134</v>
      </c>
      <c r="HW64" s="17">
        <f t="shared" si="32"/>
        <v>35828</v>
      </c>
      <c r="HX64" s="17">
        <v>35920</v>
      </c>
      <c r="HY64" s="17">
        <v>38126</v>
      </c>
      <c r="HZ64" s="17">
        <v>38161</v>
      </c>
      <c r="IA64" s="17">
        <f t="shared" ref="IA64:JR64" si="33">SUM(IA5:IA13)</f>
        <v>40741</v>
      </c>
      <c r="IB64" s="17">
        <f t="shared" si="33"/>
        <v>42870</v>
      </c>
      <c r="IC64" s="17">
        <f t="shared" si="33"/>
        <v>45607</v>
      </c>
      <c r="ID64" s="17">
        <f t="shared" si="33"/>
        <v>41921</v>
      </c>
      <c r="IE64" s="17">
        <f t="shared" si="33"/>
        <v>37469</v>
      </c>
      <c r="IF64" s="17">
        <f t="shared" si="33"/>
        <v>33583</v>
      </c>
      <c r="IG64" s="17">
        <f t="shared" si="33"/>
        <v>31151</v>
      </c>
      <c r="IH64" s="17">
        <f t="shared" si="33"/>
        <v>29914</v>
      </c>
      <c r="II64" s="17">
        <f t="shared" si="33"/>
        <v>29755</v>
      </c>
      <c r="IJ64" s="17">
        <f t="shared" si="33"/>
        <v>28910</v>
      </c>
      <c r="IK64" s="17">
        <f t="shared" si="33"/>
        <v>28882</v>
      </c>
      <c r="IL64" s="17">
        <f t="shared" si="33"/>
        <v>33539</v>
      </c>
      <c r="IM64" s="17">
        <f t="shared" si="33"/>
        <v>34185</v>
      </c>
      <c r="IN64" s="17">
        <f t="shared" si="33"/>
        <v>36521</v>
      </c>
      <c r="IO64" s="17">
        <f t="shared" si="33"/>
        <v>40154</v>
      </c>
      <c r="IP64" s="17">
        <f t="shared" si="33"/>
        <v>38119</v>
      </c>
      <c r="IQ64" s="17">
        <f t="shared" si="33"/>
        <v>34517</v>
      </c>
      <c r="IR64" s="17">
        <f t="shared" si="33"/>
        <v>30637</v>
      </c>
      <c r="IS64" s="17">
        <f t="shared" si="33"/>
        <v>28235</v>
      </c>
      <c r="IT64" s="17">
        <f t="shared" si="33"/>
        <v>26950</v>
      </c>
      <c r="IU64" s="17">
        <f t="shared" si="33"/>
        <v>29755</v>
      </c>
      <c r="IV64" s="17">
        <f t="shared" si="33"/>
        <v>26868</v>
      </c>
      <c r="IW64" s="17">
        <f t="shared" si="33"/>
        <v>26381</v>
      </c>
      <c r="IX64" s="17">
        <f t="shared" si="33"/>
        <v>30814</v>
      </c>
      <c r="IY64" s="17">
        <f t="shared" si="33"/>
        <v>33320</v>
      </c>
      <c r="IZ64" s="17">
        <f t="shared" si="33"/>
        <v>34667</v>
      </c>
      <c r="JA64" s="17">
        <f t="shared" si="33"/>
        <v>38289</v>
      </c>
      <c r="JB64" s="17">
        <f t="shared" si="33"/>
        <v>36845</v>
      </c>
      <c r="JC64" s="17">
        <f t="shared" si="33"/>
        <v>31407</v>
      </c>
      <c r="JD64" s="17">
        <f t="shared" si="33"/>
        <v>29252</v>
      </c>
      <c r="JE64" s="17">
        <f t="shared" si="33"/>
        <v>28167</v>
      </c>
      <c r="JF64" s="17">
        <f t="shared" si="33"/>
        <v>25041</v>
      </c>
      <c r="JG64" s="17">
        <f t="shared" si="33"/>
        <v>26035</v>
      </c>
      <c r="JH64" s="17">
        <f t="shared" si="33"/>
        <v>25458</v>
      </c>
      <c r="JI64" s="17">
        <f t="shared" si="33"/>
        <v>24399</v>
      </c>
      <c r="JJ64" s="17">
        <f t="shared" si="33"/>
        <v>27992</v>
      </c>
      <c r="JK64" s="17">
        <f t="shared" si="33"/>
        <v>30534</v>
      </c>
      <c r="JL64" s="17">
        <f t="shared" si="33"/>
        <v>31106</v>
      </c>
      <c r="JM64" s="17">
        <f t="shared" si="33"/>
        <v>34464</v>
      </c>
      <c r="JN64" s="17">
        <f t="shared" si="33"/>
        <v>33657</v>
      </c>
      <c r="JO64" s="17">
        <f t="shared" si="33"/>
        <v>28895</v>
      </c>
      <c r="JP64" s="17">
        <f t="shared" si="33"/>
        <v>26438</v>
      </c>
      <c r="JQ64" s="17">
        <f t="shared" si="33"/>
        <v>22185</v>
      </c>
      <c r="JR64" s="17">
        <f t="shared" si="33"/>
        <v>22013</v>
      </c>
      <c r="JS64" s="17">
        <f t="shared" ref="JS64:JT64" si="34">SUM(JS5:JS13)</f>
        <v>22282</v>
      </c>
      <c r="JT64" s="17">
        <f t="shared" si="34"/>
        <v>22696</v>
      </c>
      <c r="JU64" s="17">
        <f t="shared" ref="JU64:JV64" si="35">SUM(JU5:JU13)</f>
        <v>22176</v>
      </c>
      <c r="JV64" s="17">
        <f t="shared" si="35"/>
        <v>25061</v>
      </c>
      <c r="JW64" s="17">
        <f t="shared" ref="JW64:JX64" si="36">SUM(JW5:JW13)</f>
        <v>27843</v>
      </c>
      <c r="JX64" s="17">
        <f t="shared" si="36"/>
        <v>28561</v>
      </c>
      <c r="JY64" s="17">
        <f t="shared" ref="JY64:JZ64" si="37">SUM(JY5:JY13)</f>
        <v>31921</v>
      </c>
      <c r="JZ64" s="17">
        <f t="shared" si="37"/>
        <v>30434</v>
      </c>
      <c r="KA64" s="17">
        <f t="shared" ref="KA64:KB64" si="38">SUM(KA5:KA13)</f>
        <v>26223</v>
      </c>
      <c r="KB64" s="17">
        <f t="shared" si="38"/>
        <v>23787</v>
      </c>
      <c r="KC64" s="17">
        <f t="shared" ref="KC64:KD64" si="39">SUM(KC5:KC13)</f>
        <v>19652</v>
      </c>
      <c r="KD64" s="17">
        <f t="shared" si="39"/>
        <v>19430</v>
      </c>
      <c r="KE64" s="17">
        <f t="shared" ref="KE64:KF64" si="40">SUM(KE5:KE13)</f>
        <v>19599</v>
      </c>
      <c r="KF64" s="17">
        <f t="shared" si="40"/>
        <v>19586</v>
      </c>
      <c r="KG64" s="17">
        <f t="shared" ref="KG64:KH64" si="41">SUM(KG5:KG13)</f>
        <v>19252</v>
      </c>
      <c r="KH64" s="17">
        <f t="shared" si="41"/>
        <v>21279</v>
      </c>
      <c r="KI64" s="17">
        <f t="shared" ref="KI64:KJ64" si="42">SUM(KI5:KI13)</f>
        <v>25856</v>
      </c>
      <c r="KJ64" s="17">
        <f t="shared" si="42"/>
        <v>26838</v>
      </c>
      <c r="KK64" s="17">
        <f t="shared" ref="KK64:KL64" si="43">SUM(KK5:KK13)</f>
        <v>29060</v>
      </c>
      <c r="KL64" s="17">
        <f t="shared" si="43"/>
        <v>28028</v>
      </c>
      <c r="KM64" s="17">
        <f t="shared" ref="KM64:KN64" si="44">SUM(KM5:KM13)</f>
        <v>24563</v>
      </c>
      <c r="KN64" s="17">
        <f t="shared" si="44"/>
        <v>22113</v>
      </c>
      <c r="KO64" s="17">
        <f t="shared" ref="KO64:KP64" si="45">SUM(KO5:KO13)</f>
        <v>19434</v>
      </c>
      <c r="KP64" s="17">
        <f t="shared" si="45"/>
        <v>17852</v>
      </c>
      <c r="KQ64" s="17">
        <f t="shared" ref="KQ64:KR64" si="46">SUM(KQ5:KQ13)</f>
        <v>18744</v>
      </c>
      <c r="KR64" s="17">
        <f t="shared" si="46"/>
        <v>18497</v>
      </c>
      <c r="KS64" s="17">
        <f t="shared" ref="KS64:KT64" si="47">SUM(KS5:KS13)</f>
        <v>18629</v>
      </c>
      <c r="KT64" s="17">
        <f t="shared" si="47"/>
        <v>198435</v>
      </c>
      <c r="KU64" s="17">
        <f t="shared" ref="KU64:KV64" si="48">SUM(KU5:KU13)</f>
        <v>220462</v>
      </c>
      <c r="KV64" s="17">
        <f t="shared" si="48"/>
        <v>218227</v>
      </c>
      <c r="KW64" s="17">
        <f t="shared" ref="KW64:KX64" si="49">SUM(KW5:KW13)</f>
        <v>231102</v>
      </c>
      <c r="KX64" s="17">
        <f t="shared" si="49"/>
        <v>206423</v>
      </c>
      <c r="KY64" s="17">
        <f t="shared" ref="KY64:KZ64" si="50">SUM(KY5:KY13)</f>
        <v>190599</v>
      </c>
      <c r="KZ64" s="17">
        <f t="shared" si="50"/>
        <v>124738</v>
      </c>
      <c r="LA64" s="17">
        <f t="shared" ref="LA64:LB64" si="51">SUM(LA5:LA13)</f>
        <v>91534</v>
      </c>
      <c r="LB64" s="17">
        <f t="shared" si="51"/>
        <v>75122</v>
      </c>
      <c r="LC64" s="17">
        <f t="shared" ref="LC64:LD64" si="52">SUM(LC5:LC13)</f>
        <v>75122</v>
      </c>
      <c r="LD64" s="17">
        <f t="shared" si="52"/>
        <v>65018</v>
      </c>
      <c r="LE64" s="17">
        <f t="shared" ref="LE64:LF64" si="53">SUM(LE5:LE13)</f>
        <v>48684</v>
      </c>
      <c r="LF64" s="17">
        <f t="shared" si="53"/>
        <v>51926</v>
      </c>
      <c r="LG64" s="17">
        <f t="shared" ref="LG64:LH64" si="54">SUM(LG5:LG13)</f>
        <v>54755</v>
      </c>
      <c r="LH64" s="17">
        <f t="shared" si="54"/>
        <v>46072</v>
      </c>
      <c r="LI64" s="17">
        <f t="shared" ref="LI64:LJ64" si="55">SUM(LI5:LI13)</f>
        <v>41435</v>
      </c>
      <c r="LJ64" s="17">
        <f t="shared" si="55"/>
        <v>35829</v>
      </c>
      <c r="LK64" s="17">
        <f t="shared" ref="LK64:LL64" si="56">SUM(LK5:LK13)</f>
        <v>26508</v>
      </c>
      <c r="LL64" s="17">
        <f t="shared" si="56"/>
        <v>19996</v>
      </c>
    </row>
    <row r="65" spans="2:324" s="57" customFormat="1" ht="15" hidden="1" x14ac:dyDescent="0.2">
      <c r="B65" s="122"/>
      <c r="C65" s="12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c r="LK65" s="17"/>
      <c r="LL65" s="17"/>
    </row>
    <row r="66" spans="2:324" s="57" customFormat="1" ht="15" hidden="1" x14ac:dyDescent="0.2">
      <c r="B66" s="122"/>
      <c r="C66" s="12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row>
    <row r="67" spans="2:324" s="57" customFormat="1" ht="15" x14ac:dyDescent="0.2">
      <c r="B67" s="122" t="s">
        <v>237</v>
      </c>
      <c r="C67" s="12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57">SUM(FP14:FP34)</f>
        <v>86298</v>
      </c>
      <c r="FQ67" s="17">
        <f t="shared" si="57"/>
        <v>97142</v>
      </c>
      <c r="FR67" s="17">
        <f t="shared" si="57"/>
        <v>105930</v>
      </c>
      <c r="FS67" s="17">
        <f t="shared" si="57"/>
        <v>107709</v>
      </c>
      <c r="FT67" s="17">
        <f t="shared" si="57"/>
        <v>112327</v>
      </c>
      <c r="FU67" s="17">
        <f t="shared" si="57"/>
        <v>117606</v>
      </c>
      <c r="FV67" s="17">
        <f t="shared" si="57"/>
        <v>111929</v>
      </c>
      <c r="FW67" s="17">
        <f t="shared" si="57"/>
        <v>107543</v>
      </c>
      <c r="FX67" s="17">
        <f t="shared" si="57"/>
        <v>102730</v>
      </c>
      <c r="FY67" s="17">
        <f t="shared" si="57"/>
        <v>98837</v>
      </c>
      <c r="FZ67" s="17">
        <f t="shared" si="57"/>
        <v>95636</v>
      </c>
      <c r="GA67" s="17">
        <f t="shared" si="57"/>
        <v>93541</v>
      </c>
      <c r="GB67" s="17">
        <f t="shared" si="57"/>
        <v>88523</v>
      </c>
      <c r="GC67" s="17">
        <f t="shared" si="57"/>
        <v>85144</v>
      </c>
      <c r="GD67" s="17">
        <f t="shared" si="57"/>
        <v>85276</v>
      </c>
      <c r="GE67" s="17">
        <f t="shared" si="57"/>
        <v>82715</v>
      </c>
      <c r="GF67" s="17">
        <f t="shared" si="57"/>
        <v>84754</v>
      </c>
      <c r="GG67" s="17">
        <f t="shared" si="57"/>
        <v>86835</v>
      </c>
      <c r="GH67" s="17">
        <f t="shared" si="57"/>
        <v>81984</v>
      </c>
      <c r="GI67" s="17">
        <f t="shared" si="57"/>
        <v>74125</v>
      </c>
      <c r="GJ67" s="17">
        <f t="shared" si="57"/>
        <v>72773</v>
      </c>
      <c r="GK67" s="17">
        <f t="shared" si="57"/>
        <v>68551</v>
      </c>
      <c r="GL67" s="17">
        <f t="shared" si="57"/>
        <v>62764</v>
      </c>
      <c r="GM67" s="17">
        <f t="shared" si="57"/>
        <v>65318</v>
      </c>
      <c r="GN67" s="17">
        <f t="shared" si="57"/>
        <v>64006</v>
      </c>
      <c r="GO67" s="17">
        <f t="shared" si="57"/>
        <v>61071</v>
      </c>
      <c r="GP67" s="17">
        <f t="shared" si="57"/>
        <v>64074</v>
      </c>
      <c r="GQ67" s="17">
        <f t="shared" si="57"/>
        <v>65208</v>
      </c>
      <c r="GR67" s="17">
        <f t="shared" si="57"/>
        <v>78897</v>
      </c>
      <c r="GS67" s="17">
        <f t="shared" si="57"/>
        <v>79389</v>
      </c>
      <c r="GT67" s="17">
        <f t="shared" si="57"/>
        <v>69470</v>
      </c>
      <c r="GU67" s="17">
        <f t="shared" si="57"/>
        <v>62677</v>
      </c>
      <c r="GV67" s="17">
        <f t="shared" ref="GV67:HW67" si="58">SUM(GV14:GV34)</f>
        <v>60752</v>
      </c>
      <c r="GW67" s="17">
        <f t="shared" si="58"/>
        <v>56910</v>
      </c>
      <c r="GX67" s="17">
        <f t="shared" si="58"/>
        <v>53704</v>
      </c>
      <c r="GY67" s="17">
        <f t="shared" si="58"/>
        <v>54975</v>
      </c>
      <c r="GZ67" s="17">
        <f t="shared" si="58"/>
        <v>53209</v>
      </c>
      <c r="HA67" s="17">
        <f t="shared" si="58"/>
        <v>50853</v>
      </c>
      <c r="HB67" s="17">
        <f t="shared" si="58"/>
        <v>54484</v>
      </c>
      <c r="HC67" s="17">
        <f t="shared" si="58"/>
        <v>56817</v>
      </c>
      <c r="HD67" s="17">
        <f t="shared" si="58"/>
        <v>58684</v>
      </c>
      <c r="HE67" s="17">
        <f t="shared" si="58"/>
        <v>63324</v>
      </c>
      <c r="HF67" s="17">
        <f t="shared" si="58"/>
        <v>52744</v>
      </c>
      <c r="HG67" s="17">
        <f t="shared" si="58"/>
        <v>46769</v>
      </c>
      <c r="HH67" s="17">
        <f t="shared" si="58"/>
        <v>43114</v>
      </c>
      <c r="HI67" s="17">
        <f t="shared" si="58"/>
        <v>37439</v>
      </c>
      <c r="HJ67" s="17">
        <f t="shared" si="58"/>
        <v>37414</v>
      </c>
      <c r="HK67" s="17">
        <f t="shared" si="58"/>
        <v>38810</v>
      </c>
      <c r="HL67" s="17">
        <f t="shared" si="58"/>
        <v>36951</v>
      </c>
      <c r="HM67" s="17">
        <f t="shared" si="58"/>
        <v>35989</v>
      </c>
      <c r="HN67" s="17">
        <f t="shared" si="58"/>
        <v>38718</v>
      </c>
      <c r="HO67" s="17">
        <f t="shared" si="58"/>
        <v>42169</v>
      </c>
      <c r="HP67" s="17">
        <f t="shared" si="58"/>
        <v>43952</v>
      </c>
      <c r="HQ67" s="17">
        <f t="shared" si="58"/>
        <v>47996</v>
      </c>
      <c r="HR67" s="17">
        <f t="shared" si="58"/>
        <v>46142</v>
      </c>
      <c r="HS67" s="17">
        <f t="shared" si="58"/>
        <v>40928</v>
      </c>
      <c r="HT67" s="17">
        <f t="shared" si="58"/>
        <v>38505</v>
      </c>
      <c r="HU67" s="17">
        <f t="shared" si="58"/>
        <v>36668</v>
      </c>
      <c r="HV67" s="17">
        <f t="shared" si="58"/>
        <v>35134</v>
      </c>
      <c r="HW67" s="17">
        <f t="shared" si="58"/>
        <v>35828</v>
      </c>
      <c r="HX67" s="17">
        <v>35920</v>
      </c>
      <c r="HY67" s="17">
        <v>38126</v>
      </c>
      <c r="HZ67" s="17">
        <v>38161</v>
      </c>
      <c r="IA67" s="17">
        <f t="shared" ref="IA67:JR67" si="59">SUM(IA14:IA34)</f>
        <v>40741</v>
      </c>
      <c r="IB67" s="17">
        <f t="shared" si="59"/>
        <v>42930</v>
      </c>
      <c r="IC67" s="17">
        <f t="shared" si="59"/>
        <v>45607</v>
      </c>
      <c r="ID67" s="17">
        <f t="shared" si="59"/>
        <v>41921</v>
      </c>
      <c r="IE67" s="17">
        <f t="shared" si="59"/>
        <v>37469</v>
      </c>
      <c r="IF67" s="17">
        <f t="shared" si="59"/>
        <v>33583</v>
      </c>
      <c r="IG67" s="17">
        <f t="shared" si="59"/>
        <v>31150</v>
      </c>
      <c r="IH67" s="17">
        <f t="shared" si="59"/>
        <v>29913</v>
      </c>
      <c r="II67" s="17">
        <f t="shared" si="59"/>
        <v>29754</v>
      </c>
      <c r="IJ67" s="17">
        <f t="shared" si="59"/>
        <v>28909</v>
      </c>
      <c r="IK67" s="17">
        <f t="shared" si="59"/>
        <v>28882</v>
      </c>
      <c r="IL67" s="17">
        <f t="shared" si="59"/>
        <v>33539</v>
      </c>
      <c r="IM67" s="17">
        <f t="shared" si="59"/>
        <v>34185</v>
      </c>
      <c r="IN67" s="17">
        <f t="shared" si="59"/>
        <v>36521</v>
      </c>
      <c r="IO67" s="17">
        <f t="shared" si="59"/>
        <v>40154</v>
      </c>
      <c r="IP67" s="17">
        <f t="shared" si="59"/>
        <v>38119</v>
      </c>
      <c r="IQ67" s="17">
        <f t="shared" si="59"/>
        <v>34517</v>
      </c>
      <c r="IR67" s="17">
        <f t="shared" si="59"/>
        <v>30637</v>
      </c>
      <c r="IS67" s="17">
        <f t="shared" si="59"/>
        <v>28235</v>
      </c>
      <c r="IT67" s="17">
        <f t="shared" si="59"/>
        <v>26950</v>
      </c>
      <c r="IU67" s="17">
        <f t="shared" si="59"/>
        <v>29755</v>
      </c>
      <c r="IV67" s="17">
        <f t="shared" si="59"/>
        <v>26868</v>
      </c>
      <c r="IW67" s="17">
        <f t="shared" si="59"/>
        <v>26381</v>
      </c>
      <c r="IX67" s="17">
        <f t="shared" si="59"/>
        <v>30814</v>
      </c>
      <c r="IY67" s="17">
        <f t="shared" si="59"/>
        <v>33320</v>
      </c>
      <c r="IZ67" s="17">
        <f t="shared" si="59"/>
        <v>34667</v>
      </c>
      <c r="JA67" s="17">
        <f t="shared" si="59"/>
        <v>38289</v>
      </c>
      <c r="JB67" s="17">
        <f t="shared" si="59"/>
        <v>36845</v>
      </c>
      <c r="JC67" s="17">
        <f t="shared" si="59"/>
        <v>31407</v>
      </c>
      <c r="JD67" s="17">
        <f t="shared" si="59"/>
        <v>29252</v>
      </c>
      <c r="JE67" s="17">
        <f t="shared" si="59"/>
        <v>28167</v>
      </c>
      <c r="JF67" s="17">
        <f t="shared" si="59"/>
        <v>25041</v>
      </c>
      <c r="JG67" s="17">
        <f t="shared" si="59"/>
        <v>26034</v>
      </c>
      <c r="JH67" s="17">
        <f t="shared" si="59"/>
        <v>25458</v>
      </c>
      <c r="JI67" s="17">
        <f t="shared" si="59"/>
        <v>24399</v>
      </c>
      <c r="JJ67" s="17">
        <f t="shared" si="59"/>
        <v>27992</v>
      </c>
      <c r="JK67" s="17">
        <f t="shared" si="59"/>
        <v>30532</v>
      </c>
      <c r="JL67" s="17">
        <f t="shared" si="59"/>
        <v>31106</v>
      </c>
      <c r="JM67" s="17">
        <f t="shared" si="59"/>
        <v>34464</v>
      </c>
      <c r="JN67" s="17">
        <f t="shared" si="59"/>
        <v>33657</v>
      </c>
      <c r="JO67" s="17">
        <f t="shared" si="59"/>
        <v>28895</v>
      </c>
      <c r="JP67" s="17">
        <f t="shared" si="59"/>
        <v>26438</v>
      </c>
      <c r="JQ67" s="17">
        <f t="shared" si="59"/>
        <v>22185</v>
      </c>
      <c r="JR67" s="17">
        <f t="shared" si="59"/>
        <v>22013</v>
      </c>
      <c r="JS67" s="17">
        <f t="shared" ref="JS67:JT67" si="60">SUM(JS14:JS34)</f>
        <v>22282</v>
      </c>
      <c r="JT67" s="17">
        <f t="shared" si="60"/>
        <v>22696</v>
      </c>
      <c r="JU67" s="17">
        <f t="shared" ref="JU67:JV67" si="61">SUM(JU14:JU34)</f>
        <v>22176</v>
      </c>
      <c r="JV67" s="17">
        <f t="shared" si="61"/>
        <v>25061</v>
      </c>
      <c r="JW67" s="17">
        <f t="shared" ref="JW67:JX67" si="62">SUM(JW14:JW34)</f>
        <v>27843</v>
      </c>
      <c r="JX67" s="17">
        <f t="shared" si="62"/>
        <v>28561</v>
      </c>
      <c r="JY67" s="17">
        <f t="shared" ref="JY67:JZ67" si="63">SUM(JY14:JY34)</f>
        <v>31921</v>
      </c>
      <c r="JZ67" s="17">
        <f t="shared" si="63"/>
        <v>30434</v>
      </c>
      <c r="KA67" s="17">
        <f t="shared" ref="KA67:KB67" si="64">SUM(KA14:KA34)</f>
        <v>26223</v>
      </c>
      <c r="KB67" s="17">
        <f t="shared" si="64"/>
        <v>23787</v>
      </c>
      <c r="KC67" s="17">
        <f t="shared" ref="KC67:KD67" si="65">SUM(KC14:KC34)</f>
        <v>19652</v>
      </c>
      <c r="KD67" s="17">
        <f t="shared" si="65"/>
        <v>19429</v>
      </c>
      <c r="KE67" s="17">
        <f t="shared" ref="KE67:KF67" si="66">SUM(KE14:KE34)</f>
        <v>19599</v>
      </c>
      <c r="KF67" s="17">
        <f t="shared" si="66"/>
        <v>19586</v>
      </c>
      <c r="KG67" s="17">
        <f t="shared" ref="KG67:KH67" si="67">SUM(KG14:KG34)</f>
        <v>19252</v>
      </c>
      <c r="KH67" s="17">
        <f t="shared" si="67"/>
        <v>21279</v>
      </c>
      <c r="KI67" s="17">
        <f t="shared" ref="KI67:KJ67" si="68">SUM(KI14:KI34)</f>
        <v>25856</v>
      </c>
      <c r="KJ67" s="17">
        <f t="shared" si="68"/>
        <v>26838</v>
      </c>
      <c r="KK67" s="17">
        <f t="shared" ref="KK67:KL67" si="69">SUM(KK14:KK34)</f>
        <v>29060</v>
      </c>
      <c r="KL67" s="17">
        <f t="shared" si="69"/>
        <v>28028</v>
      </c>
      <c r="KM67" s="17">
        <f t="shared" ref="KM67:KN67" si="70">SUM(KM14:KM34)</f>
        <v>24563</v>
      </c>
      <c r="KN67" s="17">
        <f t="shared" si="70"/>
        <v>22113</v>
      </c>
      <c r="KO67" s="17">
        <f t="shared" ref="KO67:KP67" si="71">SUM(KO14:KO34)</f>
        <v>19434</v>
      </c>
      <c r="KP67" s="17">
        <f t="shared" si="71"/>
        <v>17852</v>
      </c>
      <c r="KQ67" s="17">
        <f t="shared" ref="KQ67:KR67" si="72">SUM(KQ14:KQ34)</f>
        <v>18744</v>
      </c>
      <c r="KR67" s="17">
        <f t="shared" si="72"/>
        <v>18497</v>
      </c>
      <c r="KS67" s="17">
        <f t="shared" ref="KS67:KT67" si="73">SUM(KS14:KS34)</f>
        <v>18629</v>
      </c>
      <c r="KT67" s="17">
        <f t="shared" si="73"/>
        <v>198435</v>
      </c>
      <c r="KU67" s="17">
        <f t="shared" ref="KU67:KV67" si="74">SUM(KU14:KU34)</f>
        <v>220462</v>
      </c>
      <c r="KV67" s="17">
        <f t="shared" si="74"/>
        <v>218227</v>
      </c>
      <c r="KW67" s="17">
        <f t="shared" ref="KW67:KX67" si="75">SUM(KW14:KW34)</f>
        <v>231102</v>
      </c>
      <c r="KX67" s="17">
        <f t="shared" si="75"/>
        <v>206423</v>
      </c>
      <c r="KY67" s="17">
        <f t="shared" ref="KY67:KZ67" si="76">SUM(KY14:KY34)</f>
        <v>190599</v>
      </c>
      <c r="KZ67" s="17">
        <f t="shared" si="76"/>
        <v>124738</v>
      </c>
      <c r="LA67" s="17">
        <f t="shared" ref="LA67:LB67" si="77">SUM(LA14:LA34)</f>
        <v>91534</v>
      </c>
      <c r="LB67" s="17">
        <f t="shared" si="77"/>
        <v>75122</v>
      </c>
      <c r="LC67" s="17">
        <f t="shared" ref="LC67:LD67" si="78">SUM(LC14:LC34)</f>
        <v>75122</v>
      </c>
      <c r="LD67" s="17">
        <f t="shared" si="78"/>
        <v>65018</v>
      </c>
      <c r="LE67" s="17">
        <f t="shared" ref="LE67:LF67" si="79">SUM(LE14:LE34)</f>
        <v>48684</v>
      </c>
      <c r="LF67" s="17">
        <f t="shared" si="79"/>
        <v>51926</v>
      </c>
      <c r="LG67" s="17">
        <f t="shared" ref="LG67:LH67" si="80">SUM(LG14:LG34)</f>
        <v>54755</v>
      </c>
      <c r="LH67" s="17">
        <f t="shared" si="80"/>
        <v>46072</v>
      </c>
      <c r="LI67" s="17">
        <f t="shared" ref="LI67:LJ67" si="81">SUM(LI14:LI34)</f>
        <v>41435</v>
      </c>
      <c r="LJ67" s="17">
        <f t="shared" si="81"/>
        <v>35829</v>
      </c>
      <c r="LK67" s="17">
        <f t="shared" ref="LK67:LL67" si="82">SUM(LK14:LK34)</f>
        <v>26508</v>
      </c>
      <c r="LL67" s="17">
        <f t="shared" si="82"/>
        <v>19996</v>
      </c>
    </row>
    <row r="68" spans="2:324" s="57" customFormat="1" ht="14.25" hidden="1" x14ac:dyDescent="0.2">
      <c r="B68" s="121"/>
      <c r="C68" s="12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83">SUM(FP35:FP58)</f>
        <v>86298</v>
      </c>
      <c r="FQ68" s="17">
        <f t="shared" si="83"/>
        <v>97142</v>
      </c>
      <c r="FR68" s="17">
        <f t="shared" si="83"/>
        <v>105930</v>
      </c>
      <c r="FS68" s="17">
        <f t="shared" si="83"/>
        <v>107709</v>
      </c>
      <c r="FT68" s="17">
        <f t="shared" si="83"/>
        <v>112327</v>
      </c>
      <c r="FU68" s="17">
        <f t="shared" si="83"/>
        <v>117606</v>
      </c>
      <c r="FV68" s="17">
        <f t="shared" si="83"/>
        <v>111929</v>
      </c>
      <c r="FW68" s="17">
        <f t="shared" si="83"/>
        <v>107543</v>
      </c>
      <c r="FX68" s="17">
        <f t="shared" si="83"/>
        <v>102730</v>
      </c>
      <c r="FY68" s="17">
        <f t="shared" si="83"/>
        <v>98837</v>
      </c>
      <c r="FZ68" s="17">
        <f t="shared" si="83"/>
        <v>95636</v>
      </c>
      <c r="GA68" s="17">
        <f t="shared" si="83"/>
        <v>93541</v>
      </c>
      <c r="GB68" s="17">
        <f t="shared" si="83"/>
        <v>88523</v>
      </c>
      <c r="GC68" s="17">
        <f t="shared" si="83"/>
        <v>85144</v>
      </c>
      <c r="GD68" s="17">
        <f t="shared" si="83"/>
        <v>85276</v>
      </c>
      <c r="GE68" s="17">
        <f t="shared" si="83"/>
        <v>0</v>
      </c>
      <c r="GF68" s="17">
        <f t="shared" si="83"/>
        <v>0</v>
      </c>
      <c r="GG68" s="17">
        <f t="shared" si="83"/>
        <v>0</v>
      </c>
      <c r="GH68" s="17">
        <f t="shared" si="83"/>
        <v>0</v>
      </c>
      <c r="GI68" s="17">
        <f t="shared" si="83"/>
        <v>0</v>
      </c>
      <c r="GJ68" s="17">
        <f t="shared" si="83"/>
        <v>0</v>
      </c>
      <c r="GK68" s="17">
        <f t="shared" si="83"/>
        <v>0</v>
      </c>
      <c r="GL68" s="17">
        <f t="shared" si="83"/>
        <v>0</v>
      </c>
      <c r="GM68" s="17">
        <f t="shared" si="83"/>
        <v>0</v>
      </c>
      <c r="GN68" s="17">
        <f t="shared" si="83"/>
        <v>0</v>
      </c>
      <c r="GO68" s="17">
        <f t="shared" si="83"/>
        <v>0</v>
      </c>
      <c r="GP68" s="17">
        <f t="shared" si="83"/>
        <v>0</v>
      </c>
      <c r="GQ68" s="17">
        <f t="shared" si="83"/>
        <v>0</v>
      </c>
      <c r="GR68" s="17">
        <f t="shared" si="83"/>
        <v>0</v>
      </c>
      <c r="GS68" s="17">
        <f t="shared" si="83"/>
        <v>0</v>
      </c>
      <c r="GT68" s="17">
        <f t="shared" si="83"/>
        <v>0</v>
      </c>
      <c r="GU68" s="17">
        <f t="shared" si="83"/>
        <v>0</v>
      </c>
      <c r="GV68" s="17">
        <f t="shared" ref="GV68:HW68" si="84">SUM(GV35:GV58)</f>
        <v>0</v>
      </c>
      <c r="GW68" s="17">
        <f t="shared" si="84"/>
        <v>0</v>
      </c>
      <c r="GX68" s="17">
        <f t="shared" si="84"/>
        <v>0</v>
      </c>
      <c r="GY68" s="17">
        <f t="shared" si="84"/>
        <v>0</v>
      </c>
      <c r="GZ68" s="17">
        <f t="shared" si="84"/>
        <v>0</v>
      </c>
      <c r="HA68" s="17">
        <f t="shared" si="84"/>
        <v>0</v>
      </c>
      <c r="HB68" s="17">
        <f t="shared" si="84"/>
        <v>0</v>
      </c>
      <c r="HC68" s="17">
        <f t="shared" si="84"/>
        <v>0</v>
      </c>
      <c r="HD68" s="17">
        <f t="shared" si="84"/>
        <v>0</v>
      </c>
      <c r="HE68" s="17">
        <f t="shared" si="84"/>
        <v>0</v>
      </c>
      <c r="HF68" s="17">
        <f t="shared" si="84"/>
        <v>0</v>
      </c>
      <c r="HG68" s="17">
        <f t="shared" si="84"/>
        <v>0</v>
      </c>
      <c r="HH68" s="17">
        <f t="shared" si="84"/>
        <v>0</v>
      </c>
      <c r="HI68" s="17">
        <f t="shared" si="84"/>
        <v>0</v>
      </c>
      <c r="HJ68" s="17">
        <f t="shared" si="84"/>
        <v>0</v>
      </c>
      <c r="HK68" s="17">
        <f t="shared" si="84"/>
        <v>0</v>
      </c>
      <c r="HL68" s="17">
        <f t="shared" si="84"/>
        <v>0</v>
      </c>
      <c r="HM68" s="17">
        <f t="shared" si="84"/>
        <v>0</v>
      </c>
      <c r="HN68" s="17">
        <f t="shared" si="84"/>
        <v>0</v>
      </c>
      <c r="HO68" s="17">
        <f t="shared" si="84"/>
        <v>0</v>
      </c>
      <c r="HP68" s="17">
        <f t="shared" si="84"/>
        <v>0</v>
      </c>
      <c r="HQ68" s="17">
        <f t="shared" si="84"/>
        <v>0</v>
      </c>
      <c r="HR68" s="17">
        <f t="shared" si="84"/>
        <v>0</v>
      </c>
      <c r="HS68" s="17">
        <f t="shared" si="84"/>
        <v>0</v>
      </c>
      <c r="HT68" s="17">
        <f t="shared" si="84"/>
        <v>0</v>
      </c>
      <c r="HU68" s="17">
        <f t="shared" si="84"/>
        <v>0</v>
      </c>
      <c r="HV68" s="17">
        <f t="shared" si="84"/>
        <v>0</v>
      </c>
      <c r="HW68" s="17">
        <f t="shared" si="84"/>
        <v>0</v>
      </c>
      <c r="HX68" s="17">
        <v>0</v>
      </c>
      <c r="HY68" s="17">
        <v>0</v>
      </c>
      <c r="HZ68" s="17">
        <v>0</v>
      </c>
      <c r="IA68" s="17">
        <f t="shared" ref="IA68:IK68" si="85">SUM(IA35:IA58)</f>
        <v>0</v>
      </c>
      <c r="IB68" s="17">
        <f t="shared" si="85"/>
        <v>0</v>
      </c>
      <c r="IC68" s="17">
        <f t="shared" si="85"/>
        <v>0</v>
      </c>
      <c r="ID68" s="17">
        <f t="shared" si="85"/>
        <v>0</v>
      </c>
      <c r="IE68" s="17">
        <f t="shared" si="85"/>
        <v>0</v>
      </c>
      <c r="IF68" s="17">
        <f t="shared" si="85"/>
        <v>0</v>
      </c>
      <c r="IG68" s="17">
        <f t="shared" si="85"/>
        <v>0</v>
      </c>
      <c r="IH68" s="17">
        <f t="shared" si="85"/>
        <v>0</v>
      </c>
      <c r="II68" s="17">
        <f t="shared" si="85"/>
        <v>0</v>
      </c>
      <c r="IJ68" s="17">
        <f t="shared" si="85"/>
        <v>0</v>
      </c>
      <c r="IK68" s="17">
        <f t="shared" si="85"/>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c r="LK68" s="17"/>
      <c r="LL68" s="17"/>
    </row>
    <row r="69" spans="2:324" s="57" customFormat="1" ht="14.25" x14ac:dyDescent="0.2">
      <c r="B69" s="121"/>
      <c r="C69" s="12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24" s="57" customFormat="1" ht="14.25" x14ac:dyDescent="0.2">
      <c r="B70" s="123" t="s">
        <v>259</v>
      </c>
      <c r="C70" s="12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86">IF(FU63=0,"",FU34/FU63)</f>
        <v>0.10690781082597826</v>
      </c>
      <c r="FV70" s="74">
        <f t="shared" si="86"/>
        <v>0.10973920967756345</v>
      </c>
      <c r="FW70" s="74">
        <f t="shared" si="86"/>
        <v>0.11038375347535405</v>
      </c>
      <c r="FX70" s="74">
        <f t="shared" si="86"/>
        <v>0.11689866640708654</v>
      </c>
      <c r="FY70" s="74">
        <f t="shared" si="86"/>
        <v>0.12533767718566932</v>
      </c>
      <c r="FZ70" s="74">
        <f t="shared" si="86"/>
        <v>0.11842820695135722</v>
      </c>
      <c r="GA70" s="74">
        <f t="shared" si="86"/>
        <v>0.12171133513646422</v>
      </c>
      <c r="GB70" s="74">
        <f t="shared" si="86"/>
        <v>0.11125922076748415</v>
      </c>
      <c r="GC70" s="74">
        <f t="shared" si="86"/>
        <v>0.11999671145353753</v>
      </c>
      <c r="GD70" s="74">
        <f t="shared" si="86"/>
        <v>0.11924808855950092</v>
      </c>
      <c r="GE70" s="74">
        <f t="shared" si="86"/>
        <v>0.12368977815390195</v>
      </c>
      <c r="GF70" s="74">
        <f t="shared" si="86"/>
        <v>0.1102602827005215</v>
      </c>
      <c r="GG70" s="74">
        <f t="shared" si="86"/>
        <v>0.11102665975701043</v>
      </c>
      <c r="GH70" s="74">
        <f t="shared" si="86"/>
        <v>0.11625439110070257</v>
      </c>
      <c r="GI70" s="74">
        <f t="shared" si="86"/>
        <v>0.11434738617200675</v>
      </c>
      <c r="GJ70" s="74">
        <f t="shared" si="86"/>
        <v>0.12027812512882526</v>
      </c>
      <c r="GK70" s="74">
        <f t="shared" si="86"/>
        <v>0.11797056206328135</v>
      </c>
      <c r="GL70" s="74">
        <f t="shared" si="86"/>
        <v>0.11638837550188005</v>
      </c>
      <c r="GM70" s="74">
        <f t="shared" si="86"/>
        <v>0.11218959551731529</v>
      </c>
      <c r="GN70" s="74">
        <f t="shared" si="86"/>
        <v>0.11467674905477611</v>
      </c>
      <c r="GO70" s="74">
        <f t="shared" si="86"/>
        <v>0.11671660853760377</v>
      </c>
      <c r="GP70" s="74">
        <f t="shared" si="86"/>
        <v>0.10973249680057434</v>
      </c>
      <c r="GQ70" s="74">
        <f t="shared" si="86"/>
        <v>0.11401975217764691</v>
      </c>
      <c r="GR70" s="74">
        <f t="shared" si="86"/>
        <v>9.6530920060331829E-2</v>
      </c>
      <c r="GS70" s="74">
        <f t="shared" si="86"/>
        <v>9.7922886042146898E-2</v>
      </c>
      <c r="GT70" s="74">
        <f t="shared" si="86"/>
        <v>0.11615085648481359</v>
      </c>
      <c r="GU70" s="74">
        <f t="shared" si="86"/>
        <v>0.11275268439778548</v>
      </c>
      <c r="GV70" s="74">
        <f t="shared" si="86"/>
        <v>0.11744469317882539</v>
      </c>
      <c r="GW70" s="74">
        <f t="shared" si="86"/>
        <v>0.13101388156738711</v>
      </c>
      <c r="GX70" s="74">
        <f t="shared" si="86"/>
        <v>0.12431103828392671</v>
      </c>
      <c r="GY70" s="74">
        <f t="shared" si="86"/>
        <v>0.12665757162346522</v>
      </c>
      <c r="GZ70" s="74">
        <f t="shared" si="86"/>
        <v>0.13384953673250766</v>
      </c>
      <c r="HA70" s="74">
        <f t="shared" ref="HA70:HW70" si="87">IF(HA63=0,"",HA34/HA63)</f>
        <v>0.13202760899062002</v>
      </c>
      <c r="HB70" s="74">
        <f t="shared" si="87"/>
        <v>0.12075104617869466</v>
      </c>
      <c r="HC70" s="74">
        <f t="shared" si="87"/>
        <v>0.12888748085960189</v>
      </c>
      <c r="HD70" s="74">
        <f t="shared" si="87"/>
        <v>0.11221116488310272</v>
      </c>
      <c r="HE70" s="74">
        <f t="shared" si="87"/>
        <v>0.10904238519360748</v>
      </c>
      <c r="HF70" s="74">
        <f t="shared" si="87"/>
        <v>0.13573107841650234</v>
      </c>
      <c r="HG70" s="74">
        <f t="shared" si="87"/>
        <v>0.13825397164788641</v>
      </c>
      <c r="HH70" s="74">
        <f t="shared" si="87"/>
        <v>0.14220438836572807</v>
      </c>
      <c r="HI70" s="74">
        <f t="shared" si="87"/>
        <v>0.14575709821309329</v>
      </c>
      <c r="HJ70" s="74">
        <f t="shared" si="87"/>
        <v>0.15339177847864435</v>
      </c>
      <c r="HK70" s="74">
        <f t="shared" si="87"/>
        <v>0.16825560422571503</v>
      </c>
      <c r="HL70" s="74">
        <f t="shared" si="87"/>
        <v>0.16770858704771183</v>
      </c>
      <c r="HM70" s="74">
        <f t="shared" si="87"/>
        <v>0.16118366212836899</v>
      </c>
      <c r="HN70" s="74">
        <f t="shared" si="87"/>
        <v>0.1540805785123967</v>
      </c>
      <c r="HO70" s="74">
        <f t="shared" si="87"/>
        <v>0.16808157457908465</v>
      </c>
      <c r="HP70" s="74">
        <f t="shared" si="87"/>
        <v>0.15123316345103749</v>
      </c>
      <c r="HQ70" s="74">
        <f t="shared" si="87"/>
        <v>0.14809258912015336</v>
      </c>
      <c r="HR70" s="74">
        <f t="shared" si="87"/>
        <v>0.18340810090371237</v>
      </c>
      <c r="HS70" s="74">
        <f t="shared" si="87"/>
        <v>0.17388648635441864</v>
      </c>
      <c r="HT70" s="74">
        <f t="shared" si="87"/>
        <v>0.1668354759122192</v>
      </c>
      <c r="HU70" s="74">
        <f t="shared" si="87"/>
        <v>0.18212065015817608</v>
      </c>
      <c r="HV70" s="74">
        <f t="shared" si="87"/>
        <v>0.17333636932885524</v>
      </c>
      <c r="HW70" s="74">
        <f t="shared" si="87"/>
        <v>0.17461203527966954</v>
      </c>
      <c r="HX70" s="74">
        <v>0.16177616926503341</v>
      </c>
      <c r="HY70" s="74">
        <v>0.14320935844305724</v>
      </c>
      <c r="HZ70" s="74">
        <v>0.14284216870627081</v>
      </c>
      <c r="IA70" s="74">
        <f t="shared" ref="IA70:JR70" si="88">IF(IA63=0,"",IA34/IA63)</f>
        <v>0.146903610613387</v>
      </c>
      <c r="IB70" s="74">
        <f t="shared" si="88"/>
        <v>0.13986470725449032</v>
      </c>
      <c r="IC70" s="74">
        <f t="shared" si="88"/>
        <v>0.13668954327186617</v>
      </c>
      <c r="ID70" s="74">
        <f t="shared" si="88"/>
        <v>0.14665680685098162</v>
      </c>
      <c r="IE70" s="74">
        <f t="shared" si="88"/>
        <v>0.14662787904667859</v>
      </c>
      <c r="IF70" s="74">
        <f t="shared" si="88"/>
        <v>0.14894440639609327</v>
      </c>
      <c r="IG70" s="74">
        <f t="shared" si="88"/>
        <v>0.15819716863022054</v>
      </c>
      <c r="IH70" s="74">
        <f t="shared" si="88"/>
        <v>0.16483920572307281</v>
      </c>
      <c r="II70" s="74">
        <f t="shared" si="88"/>
        <v>0.15321794656360277</v>
      </c>
      <c r="IJ70" s="74">
        <f t="shared" si="88"/>
        <v>0.15952957454168107</v>
      </c>
      <c r="IK70" s="74">
        <f t="shared" si="88"/>
        <v>0.15930337234263556</v>
      </c>
      <c r="IL70" s="74">
        <f t="shared" si="88"/>
        <v>0.15054116103640539</v>
      </c>
      <c r="IM70" s="74">
        <f t="shared" si="88"/>
        <v>0.15781775632587391</v>
      </c>
      <c r="IN70" s="74">
        <f t="shared" si="88"/>
        <v>0.15374715916869747</v>
      </c>
      <c r="IO70" s="74">
        <f t="shared" si="88"/>
        <v>0.15022164666035762</v>
      </c>
      <c r="IP70" s="74">
        <f t="shared" si="88"/>
        <v>0.16094336157821559</v>
      </c>
      <c r="IQ70" s="74">
        <f t="shared" si="88"/>
        <v>0.16867051018338788</v>
      </c>
      <c r="IR70" s="74">
        <f t="shared" si="88"/>
        <v>0.16088389855403598</v>
      </c>
      <c r="IS70" s="74">
        <f t="shared" si="88"/>
        <v>0.17637683725872144</v>
      </c>
      <c r="IT70" s="74">
        <f t="shared" si="88"/>
        <v>0.18794063079777365</v>
      </c>
      <c r="IU70" s="74">
        <f t="shared" si="88"/>
        <v>0.15321794656360277</v>
      </c>
      <c r="IV70" s="74">
        <f t="shared" si="88"/>
        <v>0.17079797528658627</v>
      </c>
      <c r="IW70" s="74">
        <f t="shared" si="88"/>
        <v>0.1740267616845457</v>
      </c>
      <c r="IX70" s="74">
        <f t="shared" si="88"/>
        <v>0.1674563510092815</v>
      </c>
      <c r="IY70" s="74">
        <f t="shared" si="88"/>
        <v>0.17376950780312125</v>
      </c>
      <c r="IZ70" s="74">
        <f t="shared" si="88"/>
        <v>0.15865232065076298</v>
      </c>
      <c r="JA70" s="74">
        <f t="shared" si="88"/>
        <v>0.15463971375590901</v>
      </c>
      <c r="JB70" s="74">
        <f t="shared" si="88"/>
        <v>0.16501560591667797</v>
      </c>
      <c r="JC70" s="74">
        <f t="shared" si="88"/>
        <v>0.1670009870411055</v>
      </c>
      <c r="JD70" s="74">
        <f t="shared" si="88"/>
        <v>0.16894571311363327</v>
      </c>
      <c r="JE70" s="74">
        <f t="shared" si="88"/>
        <v>0.18081442823161856</v>
      </c>
      <c r="JF70" s="74">
        <f t="shared" si="88"/>
        <v>0.17754881993530611</v>
      </c>
      <c r="JG70" s="74">
        <f t="shared" si="88"/>
        <v>0.1744958709429614</v>
      </c>
      <c r="JH70" s="74">
        <f t="shared" si="88"/>
        <v>0.17574043522664781</v>
      </c>
      <c r="JI70" s="74">
        <f t="shared" si="88"/>
        <v>0.17890077462191073</v>
      </c>
      <c r="JJ70" s="74">
        <f t="shared" si="88"/>
        <v>0.18230208631037439</v>
      </c>
      <c r="JK70" s="74">
        <f t="shared" si="88"/>
        <v>0.18353311063077227</v>
      </c>
      <c r="JL70" s="74">
        <f t="shared" si="88"/>
        <v>0.15691506461775864</v>
      </c>
      <c r="JM70" s="74">
        <f t="shared" si="88"/>
        <v>0.15218779015784586</v>
      </c>
      <c r="JN70" s="74">
        <f t="shared" si="88"/>
        <v>0.16635469590278396</v>
      </c>
      <c r="JO70" s="74">
        <f t="shared" si="88"/>
        <v>0.17120609101920747</v>
      </c>
      <c r="JP70" s="74">
        <f t="shared" si="88"/>
        <v>0.16551932823965504</v>
      </c>
      <c r="JQ70" s="74">
        <f t="shared" si="88"/>
        <v>0.1618661257606491</v>
      </c>
      <c r="JR70" s="74">
        <f t="shared" si="88"/>
        <v>0.17289783309862353</v>
      </c>
      <c r="JS70" s="74">
        <f t="shared" ref="JS70:JT70" si="89">IF(JS63=0,"",JS34/JS63)</f>
        <v>0.17139395027376358</v>
      </c>
      <c r="JT70" s="74">
        <f t="shared" si="89"/>
        <v>0.17928269298554811</v>
      </c>
      <c r="JU70" s="74">
        <f t="shared" ref="JU70:JV70" si="90">IF(JU63=0,"",JU34/JU63)</f>
        <v>0.18303571428571427</v>
      </c>
      <c r="JV70" s="74">
        <f t="shared" si="90"/>
        <v>0.1728582259287339</v>
      </c>
      <c r="JW70" s="74">
        <f t="shared" ref="JW70:JX70" si="91">IF(JW63=0,"",JW34/JW63)</f>
        <v>0.18525302589519807</v>
      </c>
      <c r="JX70" s="74">
        <f t="shared" si="91"/>
        <v>0.16277441266062112</v>
      </c>
      <c r="JY70" s="74">
        <f t="shared" ref="JY70:JZ70" si="92">IF(JY63=0,"",JY34/JY63)</f>
        <v>0.15535227593120515</v>
      </c>
      <c r="JZ70" s="74">
        <f t="shared" si="92"/>
        <v>0.18170467240586186</v>
      </c>
      <c r="KA70" s="74">
        <f t="shared" ref="KA70:KB70" si="93">IF(KA63=0,"",KA34/KA63)</f>
        <v>0.17763032452427258</v>
      </c>
      <c r="KB70" s="74">
        <f t="shared" si="93"/>
        <v>0.17143818051877074</v>
      </c>
      <c r="KC70" s="74">
        <f t="shared" ref="KC70:KD70" si="94">IF(KC63=0,"",KC34/KC63)</f>
        <v>0.1662426216161205</v>
      </c>
      <c r="KD70" s="74">
        <f t="shared" si="94"/>
        <v>0.17174472465259907</v>
      </c>
      <c r="KE70" s="74">
        <f t="shared" ref="KE70:KF70" si="95">IF(KE63=0,"",KE34/KE63)</f>
        <v>0.17424358385631919</v>
      </c>
      <c r="KF70" s="74">
        <f t="shared" si="95"/>
        <v>0.17052997038701112</v>
      </c>
      <c r="KG70" s="74">
        <f t="shared" ref="KG70:KH70" si="96">IF(KG63=0,"",KG34/KG63)</f>
        <v>0.16803448992312486</v>
      </c>
      <c r="KH70" s="74">
        <f t="shared" si="96"/>
        <v>0.15484750223224775</v>
      </c>
      <c r="KI70" s="74">
        <f t="shared" ref="KI70:KJ70" si="97">IF(KI63=0,"",KI34/KI63)</f>
        <v>0.18715191831683167</v>
      </c>
      <c r="KJ70" s="74">
        <f t="shared" si="97"/>
        <v>0.17818019226469931</v>
      </c>
      <c r="KK70" s="74">
        <f t="shared" ref="KK70:KL70" si="98">IF(KK63=0,"",KK34/KK63)</f>
        <v>0.16414315209910529</v>
      </c>
      <c r="KL70" s="74">
        <f t="shared" si="98"/>
        <v>0.17714428428714143</v>
      </c>
      <c r="KM70" s="74">
        <f t="shared" ref="KM70:KN70" si="99">IF(KM63=0,"",KM34/KM63)</f>
        <v>0.17795057606969833</v>
      </c>
      <c r="KN70" s="74">
        <f t="shared" si="99"/>
        <v>0.16605616605616605</v>
      </c>
      <c r="KO70" s="74">
        <f t="shared" ref="KO70:KP70" si="100">IF(KO63=0,"",KO34/KO63)</f>
        <v>0.18905011834928476</v>
      </c>
      <c r="KP70" s="74">
        <f t="shared" si="100"/>
        <v>0.17404212413174994</v>
      </c>
      <c r="KQ70" s="74">
        <f t="shared" ref="KQ70:KR70" si="101">IF(KQ63=0,"",KQ34/KQ63)</f>
        <v>0.16864063166880069</v>
      </c>
      <c r="KR70" s="74">
        <f t="shared" si="101"/>
        <v>0.167648807914797</v>
      </c>
      <c r="KS70" s="74">
        <f t="shared" ref="KS70:KT70" si="102">IF(KS63=0,"",KS34/KS63)</f>
        <v>0.16527993987868378</v>
      </c>
      <c r="KT70" s="74">
        <f t="shared" si="102"/>
        <v>0.11961599516214377</v>
      </c>
      <c r="KU70" s="74">
        <f t="shared" ref="KU70:KV70" si="103">IF(KU63=0,"",KU34/KU63)</f>
        <v>0.16938520017055092</v>
      </c>
      <c r="KV70" s="74">
        <f t="shared" si="103"/>
        <v>0.19020102920353577</v>
      </c>
      <c r="KW70" s="74">
        <f t="shared" ref="KW70:KX70" si="104">IF(KW63=0,"",KW34/KW63)</f>
        <v>0.17926716341701932</v>
      </c>
      <c r="KX70" s="74">
        <f t="shared" si="104"/>
        <v>0.1783812850312223</v>
      </c>
      <c r="KY70" s="74">
        <f t="shared" ref="KY70:KZ70" si="105">IF(KY63=0,"",KY34/KY63)</f>
        <v>0.18698943855948877</v>
      </c>
      <c r="KZ70" s="74">
        <f t="shared" si="105"/>
        <v>0.18924465680065417</v>
      </c>
      <c r="LA70" s="74">
        <f t="shared" ref="LA70:LB70" si="106">IF(LA63=0,"",LA34/LA63)</f>
        <v>0.18400812812725326</v>
      </c>
      <c r="LB70" s="74">
        <f t="shared" si="106"/>
        <v>0.148851202044674</v>
      </c>
      <c r="LC70" s="74">
        <f t="shared" ref="LC70:LD70" si="107">IF(LC63=0,"",LC34/LC63)</f>
        <v>0.148851202044674</v>
      </c>
      <c r="LD70" s="74">
        <f t="shared" si="107"/>
        <v>0.12153557476391154</v>
      </c>
      <c r="LE70" s="74">
        <f t="shared" ref="LE70:LF70" si="108">IF(LE63=0,"",LE34/LE63)</f>
        <v>0.11340481472352312</v>
      </c>
      <c r="LF70" s="74">
        <f t="shared" si="108"/>
        <v>0.15394985171205178</v>
      </c>
      <c r="LG70" s="74">
        <f t="shared" ref="LG70:LH70" si="109">IF(LG63=0,"",LG34/LG63)</f>
        <v>8.9599123367728975E-2</v>
      </c>
      <c r="LH70" s="74">
        <f t="shared" si="109"/>
        <v>0.10186230248306997</v>
      </c>
      <c r="LI70" s="74">
        <f t="shared" ref="LI70:LJ70" si="110">IF(LI63=0,"",LI34/LI63)</f>
        <v>0.11804030409074454</v>
      </c>
      <c r="LJ70" s="74">
        <f t="shared" si="110"/>
        <v>0.143263836556979</v>
      </c>
      <c r="LK70" s="74">
        <f t="shared" ref="LK70:LL70" si="111">IF(LK63=0,"",LK34/LK63)</f>
        <v>0.13260147879885317</v>
      </c>
      <c r="LL70" s="74">
        <f t="shared" si="111"/>
        <v>0.13792758551710341</v>
      </c>
    </row>
    <row r="71" spans="2:324" s="57" customFormat="1" ht="14.25" hidden="1" x14ac:dyDescent="0.2">
      <c r="B71" s="121"/>
      <c r="C71" s="12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112">IF(FU63=0,"",FU58/FU63)</f>
        <v>0.46490825298029015</v>
      </c>
      <c r="FV71" s="74">
        <f t="shared" si="112"/>
        <v>0.4587729721519892</v>
      </c>
      <c r="FW71" s="74">
        <f t="shared" si="112"/>
        <v>0.44252996475828271</v>
      </c>
      <c r="FX71" s="74">
        <f t="shared" si="112"/>
        <v>0.43626009928939941</v>
      </c>
      <c r="FY71" s="74">
        <f t="shared" si="112"/>
        <v>0.43130608982466079</v>
      </c>
      <c r="FZ71" s="74">
        <f t="shared" si="112"/>
        <v>0.44215567359571711</v>
      </c>
      <c r="GA71" s="74">
        <f t="shared" si="112"/>
        <v>0.43755144802813739</v>
      </c>
      <c r="GB71" s="74">
        <f t="shared" si="112"/>
        <v>0.43904973848604317</v>
      </c>
      <c r="GC71" s="74">
        <f t="shared" si="112"/>
        <v>0.45137649159071691</v>
      </c>
      <c r="GD71" s="74">
        <f t="shared" si="112"/>
        <v>0.47198508372812986</v>
      </c>
      <c r="GE71" s="74">
        <f t="shared" si="112"/>
        <v>0</v>
      </c>
      <c r="GF71" s="74">
        <f t="shared" si="112"/>
        <v>0</v>
      </c>
      <c r="GG71" s="74">
        <f t="shared" si="112"/>
        <v>0</v>
      </c>
      <c r="GH71" s="74">
        <f t="shared" si="112"/>
        <v>0</v>
      </c>
      <c r="GI71" s="74">
        <f t="shared" si="112"/>
        <v>0</v>
      </c>
      <c r="GJ71" s="74">
        <f t="shared" si="112"/>
        <v>0</v>
      </c>
      <c r="GK71" s="74">
        <f t="shared" si="112"/>
        <v>0</v>
      </c>
      <c r="GL71" s="74">
        <f t="shared" si="112"/>
        <v>0</v>
      </c>
      <c r="GM71" s="74">
        <f t="shared" si="112"/>
        <v>0</v>
      </c>
      <c r="GN71" s="74">
        <f t="shared" si="112"/>
        <v>0</v>
      </c>
      <c r="GO71" s="74">
        <f t="shared" si="112"/>
        <v>0</v>
      </c>
      <c r="GP71" s="74">
        <f t="shared" si="112"/>
        <v>0</v>
      </c>
      <c r="GQ71" s="74">
        <f t="shared" si="112"/>
        <v>0</v>
      </c>
      <c r="GR71" s="74">
        <f t="shared" si="112"/>
        <v>0</v>
      </c>
      <c r="GS71" s="74">
        <f t="shared" si="112"/>
        <v>0</v>
      </c>
      <c r="GT71" s="74">
        <f t="shared" si="112"/>
        <v>0</v>
      </c>
      <c r="GU71" s="74">
        <f t="shared" si="112"/>
        <v>0</v>
      </c>
      <c r="GV71" s="74">
        <f t="shared" si="112"/>
        <v>0</v>
      </c>
      <c r="GW71" s="74">
        <f t="shared" si="112"/>
        <v>0</v>
      </c>
      <c r="GX71" s="74">
        <f t="shared" si="112"/>
        <v>0</v>
      </c>
      <c r="GY71" s="74">
        <f t="shared" si="112"/>
        <v>0</v>
      </c>
      <c r="GZ71" s="74">
        <f t="shared" si="112"/>
        <v>0</v>
      </c>
      <c r="HA71" s="74">
        <f t="shared" ref="HA71:HW71" si="113">IF(HA63=0,"",HA58/HA63)</f>
        <v>0</v>
      </c>
      <c r="HB71" s="74">
        <f t="shared" si="113"/>
        <v>0</v>
      </c>
      <c r="HC71" s="74">
        <f t="shared" si="113"/>
        <v>0</v>
      </c>
      <c r="HD71" s="74">
        <f t="shared" si="113"/>
        <v>0</v>
      </c>
      <c r="HE71" s="74">
        <f t="shared" si="113"/>
        <v>0</v>
      </c>
      <c r="HF71" s="74">
        <f t="shared" si="113"/>
        <v>0</v>
      </c>
      <c r="HG71" s="74">
        <f t="shared" si="113"/>
        <v>0</v>
      </c>
      <c r="HH71" s="74">
        <f t="shared" si="113"/>
        <v>0</v>
      </c>
      <c r="HI71" s="74">
        <f t="shared" si="113"/>
        <v>0</v>
      </c>
      <c r="HJ71" s="74">
        <f t="shared" si="113"/>
        <v>0</v>
      </c>
      <c r="HK71" s="74">
        <f t="shared" si="113"/>
        <v>0</v>
      </c>
      <c r="HL71" s="74">
        <f t="shared" si="113"/>
        <v>0</v>
      </c>
      <c r="HM71" s="74">
        <f t="shared" si="113"/>
        <v>0</v>
      </c>
      <c r="HN71" s="74">
        <f t="shared" si="113"/>
        <v>0</v>
      </c>
      <c r="HO71" s="74">
        <f t="shared" si="113"/>
        <v>0</v>
      </c>
      <c r="HP71" s="74">
        <f t="shared" si="113"/>
        <v>0</v>
      </c>
      <c r="HQ71" s="74">
        <f t="shared" si="113"/>
        <v>0</v>
      </c>
      <c r="HR71" s="74">
        <f t="shared" si="113"/>
        <v>0</v>
      </c>
      <c r="HS71" s="74">
        <f t="shared" si="113"/>
        <v>0</v>
      </c>
      <c r="HT71" s="74">
        <f t="shared" si="113"/>
        <v>0</v>
      </c>
      <c r="HU71" s="74">
        <f t="shared" si="113"/>
        <v>0</v>
      </c>
      <c r="HV71" s="74">
        <f t="shared" si="113"/>
        <v>0</v>
      </c>
      <c r="HW71" s="74">
        <f t="shared" si="113"/>
        <v>0</v>
      </c>
      <c r="HX71" s="74">
        <v>0</v>
      </c>
      <c r="HY71" s="74">
        <v>0</v>
      </c>
      <c r="HZ71" s="74">
        <v>0</v>
      </c>
      <c r="IA71" s="74">
        <f t="shared" ref="IA71:IL71" si="114">IF(IA63=0,"",IA58/IA63)</f>
        <v>0</v>
      </c>
      <c r="IB71" s="74">
        <f t="shared" si="114"/>
        <v>0</v>
      </c>
      <c r="IC71" s="74">
        <f t="shared" si="114"/>
        <v>0</v>
      </c>
      <c r="ID71" s="74">
        <f t="shared" si="114"/>
        <v>0</v>
      </c>
      <c r="IE71" s="74">
        <f t="shared" si="114"/>
        <v>0</v>
      </c>
      <c r="IF71" s="74">
        <f t="shared" si="114"/>
        <v>0</v>
      </c>
      <c r="IG71" s="74">
        <f t="shared" si="114"/>
        <v>0</v>
      </c>
      <c r="IH71" s="74">
        <f t="shared" si="114"/>
        <v>0</v>
      </c>
      <c r="II71" s="74">
        <f t="shared" si="114"/>
        <v>0</v>
      </c>
      <c r="IJ71" s="74">
        <f t="shared" si="114"/>
        <v>0</v>
      </c>
      <c r="IK71" s="74">
        <f t="shared" si="114"/>
        <v>0</v>
      </c>
      <c r="IL71" s="74">
        <f t="shared" si="114"/>
        <v>0</v>
      </c>
    </row>
    <row r="72" spans="2:324" s="57" customFormat="1" ht="14.25" x14ac:dyDescent="0.2">
      <c r="B72" s="121"/>
      <c r="C72" s="12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24"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24" s="11" customFormat="1" ht="25.5" customHeight="1" x14ac:dyDescent="0.2">
      <c r="B74" s="108" t="s">
        <v>257</v>
      </c>
      <c r="C74" s="106"/>
    </row>
    <row r="75" spans="2:324" s="11" customFormat="1" x14ac:dyDescent="0.2">
      <c r="B75" s="120"/>
      <c r="C75" s="120"/>
    </row>
    <row r="76" spans="2:324" s="11" customFormat="1" x14ac:dyDescent="0.2">
      <c r="B76" s="120"/>
      <c r="C76" s="120"/>
    </row>
    <row r="77" spans="2:324" s="11" customFormat="1" x14ac:dyDescent="0.2">
      <c r="B77" s="120"/>
      <c r="C77" s="120"/>
    </row>
    <row r="78" spans="2:324" s="11" customFormat="1" x14ac:dyDescent="0.2">
      <c r="B78" s="120"/>
      <c r="C78" s="120"/>
    </row>
    <row r="79" spans="2:324" s="11" customFormat="1" x14ac:dyDescent="0.2">
      <c r="B79" s="120"/>
      <c r="C79" s="120"/>
    </row>
    <row r="80" spans="2:324"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4"/>
      <c r="C86" s="12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5"/>
      <c r="C87" s="125"/>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4"/>
      <c r="C172" s="124"/>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184:C184"/>
    <mergeCell ref="B185:C185"/>
    <mergeCell ref="B192:C192"/>
    <mergeCell ref="B193:C193"/>
    <mergeCell ref="B186:C186"/>
    <mergeCell ref="B187:C187"/>
    <mergeCell ref="B182:C182"/>
    <mergeCell ref="B183:C183"/>
    <mergeCell ref="B202:C202"/>
    <mergeCell ref="B188:C188"/>
    <mergeCell ref="B189:C189"/>
    <mergeCell ref="B203:C203"/>
    <mergeCell ref="B198:C198"/>
    <mergeCell ref="B199:C199"/>
    <mergeCell ref="B200:C200"/>
    <mergeCell ref="B201:C201"/>
    <mergeCell ref="B194:C194"/>
    <mergeCell ref="B195:C195"/>
    <mergeCell ref="B197:C197"/>
    <mergeCell ref="B190:C190"/>
    <mergeCell ref="B191:C191"/>
    <mergeCell ref="B196:C196"/>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08:C108"/>
    <mergeCell ref="B109:C109"/>
    <mergeCell ref="B106:C106"/>
    <mergeCell ref="B107:C107"/>
    <mergeCell ref="B102:C102"/>
    <mergeCell ref="B103:C103"/>
    <mergeCell ref="B104:C104"/>
    <mergeCell ref="B105:C105"/>
    <mergeCell ref="B90:C90"/>
    <mergeCell ref="B91:C91"/>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64:C64"/>
    <mergeCell ref="B65:C65"/>
    <mergeCell ref="B70:C70"/>
    <mergeCell ref="B71:C71"/>
    <mergeCell ref="B66:C66"/>
    <mergeCell ref="B67:C67"/>
    <mergeCell ref="B62:C62"/>
    <mergeCell ref="B63:C63"/>
    <mergeCell ref="B82:C82"/>
    <mergeCell ref="B83:C83"/>
    <mergeCell ref="B76:C76"/>
    <mergeCell ref="B77:C77"/>
    <mergeCell ref="B78:C78"/>
    <mergeCell ref="B79:C79"/>
    <mergeCell ref="B84:C84"/>
    <mergeCell ref="B85:C85"/>
    <mergeCell ref="B68:C68"/>
    <mergeCell ref="B69:C69"/>
    <mergeCell ref="B75:C75"/>
    <mergeCell ref="B72:C72"/>
    <mergeCell ref="B80:C80"/>
    <mergeCell ref="B81:C81"/>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N11" sqref="N11"/>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M11" sqref="M1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M9" sqref="M9"/>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10" sqref="M10"/>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M11" sqref="M11"/>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N11" sqref="N11"/>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2021-11-23T21:46:55Z</dcterms:modified>
</cp:coreProperties>
</file>